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40" activeTab="2"/>
  </bookViews>
  <sheets>
    <sheet name="Vak Bottyán utca" sheetId="1" r:id="rId1"/>
    <sheet name="Malom" sheetId="2" r:id="rId2"/>
    <sheet name="Berek" sheetId="3" r:id="rId3"/>
  </sheets>
  <definedNames>
    <definedName name="_xlnm.Print_Titles" localSheetId="2">'Berek'!$1:$5</definedName>
    <definedName name="_xlnm.Print_Titles" localSheetId="1">'Malom'!$1:$5</definedName>
    <definedName name="_xlnm.Print_Titles" localSheetId="0">'Vak Bottyán utca'!$1:$5</definedName>
  </definedNames>
  <calcPr fullCalcOnLoad="1"/>
</workbook>
</file>

<file path=xl/comments1.xml><?xml version="1.0" encoding="utf-8"?>
<comments xmlns="http://schemas.openxmlformats.org/spreadsheetml/2006/main">
  <authors>
    <author>Zolt?n D?nes</author>
  </authors>
  <commentList>
    <comment ref="A4" authorId="0">
      <text>
        <r>
          <rPr>
            <b/>
            <sz val="8"/>
            <rFont val="Tahoma"/>
            <family val="2"/>
          </rPr>
          <t>Zoltán Dénes:</t>
        </r>
        <r>
          <rPr>
            <sz val="8"/>
            <rFont val="Tahoma"/>
            <family val="2"/>
          </rPr>
          <t xml:space="preserve">
1 Saját ár
2 Alvállakozó ára
3 Anyag ár + fuvar
4 Eredmény</t>
        </r>
      </text>
    </comment>
  </commentList>
</comments>
</file>

<file path=xl/comments2.xml><?xml version="1.0" encoding="utf-8"?>
<comments xmlns="http://schemas.openxmlformats.org/spreadsheetml/2006/main">
  <authors>
    <author>Zolt?n D?nes</author>
  </authors>
  <commentList>
    <comment ref="A4" authorId="0">
      <text>
        <r>
          <rPr>
            <b/>
            <sz val="8"/>
            <rFont val="Tahoma"/>
            <family val="2"/>
          </rPr>
          <t>Zoltán Dénes:</t>
        </r>
        <r>
          <rPr>
            <sz val="8"/>
            <rFont val="Tahoma"/>
            <family val="2"/>
          </rPr>
          <t xml:space="preserve">
1 Saját ár
2 Alvállakozó ára
3 Anyag ár + fuvar
4 Eredmény</t>
        </r>
      </text>
    </comment>
  </commentList>
</comments>
</file>

<file path=xl/comments3.xml><?xml version="1.0" encoding="utf-8"?>
<comments xmlns="http://schemas.openxmlformats.org/spreadsheetml/2006/main">
  <authors>
    <author>Zolt?n D?nes</author>
  </authors>
  <commentList>
    <comment ref="A4" authorId="0">
      <text>
        <r>
          <rPr>
            <b/>
            <sz val="8"/>
            <rFont val="Tahoma"/>
            <family val="2"/>
          </rPr>
          <t>Zoltán Dénes:</t>
        </r>
        <r>
          <rPr>
            <sz val="8"/>
            <rFont val="Tahoma"/>
            <family val="2"/>
          </rPr>
          <t xml:space="preserve">
1 Saját ár
2 Alvállakozó ára
3 Anyag ár + fuvar
4 Eredmény</t>
        </r>
      </text>
    </comment>
  </commentList>
</comments>
</file>

<file path=xl/sharedStrings.xml><?xml version="1.0" encoding="utf-8"?>
<sst xmlns="http://schemas.openxmlformats.org/spreadsheetml/2006/main" count="101" uniqueCount="32">
  <si>
    <t>Mennyiség</t>
  </si>
  <si>
    <t>Egységár</t>
  </si>
  <si>
    <t>Díj</t>
  </si>
  <si>
    <t>Egy.</t>
  </si>
  <si>
    <t>Ssz.</t>
  </si>
  <si>
    <t>Tétel megnevezése</t>
  </si>
  <si>
    <t>Összesen:</t>
  </si>
  <si>
    <t>Mindösszesen:</t>
  </si>
  <si>
    <r>
      <t>m</t>
    </r>
    <r>
      <rPr>
        <vertAlign val="superscript"/>
        <sz val="10"/>
        <color indexed="12"/>
        <rFont val="Arial CE"/>
        <family val="2"/>
      </rPr>
      <t>3</t>
    </r>
  </si>
  <si>
    <t>m</t>
  </si>
  <si>
    <t>27% ÁFA</t>
  </si>
  <si>
    <r>
      <t>m</t>
    </r>
    <r>
      <rPr>
        <vertAlign val="superscript"/>
        <sz val="10"/>
        <color indexed="12"/>
        <rFont val="Arial CE"/>
        <family val="2"/>
      </rPr>
      <t>2</t>
    </r>
  </si>
  <si>
    <t>Balatonakali</t>
  </si>
  <si>
    <t>db</t>
  </si>
  <si>
    <t>Közműszerelvények burkolati szintre emelése</t>
  </si>
  <si>
    <t>Gyomtalanítás jelenlegi folyókaburkolaton</t>
  </si>
  <si>
    <t>Aszfaltburkolat profilba marása (középen levő púp és betonlap folyóka mellett)</t>
  </si>
  <si>
    <t>0/11-es bazaltmeddővel történő profil igazítás finiseres bedolgozással 0-6cm vastagságban.</t>
  </si>
  <si>
    <t>AC-11 jelű aszfalt kopóréteg beépítése finiserrel, 5.5cm vastagságban.</t>
  </si>
  <si>
    <t>Aszfaltvágás, bontás szakasz elején-végén, kapubehajtóknál</t>
  </si>
  <si>
    <t>Padka készítése M56 anyagból, 5cm vastagságban, 50cm szélességben.</t>
  </si>
  <si>
    <t>Vak Bottyán utca utca burkolaterősítési munkái (108m x 3.5m + 80cm folyóka)</t>
  </si>
  <si>
    <t>D250-es méretű dréncső fektetése kulékavics ágyazatba</t>
  </si>
  <si>
    <t>Víznyelőrácsok telepítése drénhálózatra víznyelőaknával együtt kompletten.</t>
  </si>
  <si>
    <t>Malom utca burkolaterősítési munkái (91m x 4.3m)</t>
  </si>
  <si>
    <t>Nem megfelelő teherbírású burkolat bontása, újjáépítése (aszfaltbontás, földmunka,20cm védőréteg, 15cm Ckt)</t>
  </si>
  <si>
    <t>D250-es méretű dréncső fektetése kulékavics ágyazatba, malom utcai árokig vezetve.</t>
  </si>
  <si>
    <t>Szegélyek javítása, cseréje</t>
  </si>
  <si>
    <t>Betonlap burkolatú folyóka bontása, deponálása az esetleges visszaépítéshez</t>
  </si>
  <si>
    <t>Folyóka építése bontott lapokból, folyóka elemből, dupla "K" szegéllyel.</t>
  </si>
  <si>
    <t>Berek utca kiépítése (155m x 4m)</t>
  </si>
  <si>
    <t>Földárok készítése csapadékvíz elvezetés érdekében Szentgáli utca mellett.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</si>
</sst>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\ &quot;Ft&quot;"/>
    <numFmt numFmtId="173" formatCode="#,##0\ &quot;Ft&quot;"/>
    <numFmt numFmtId="174" formatCode="#,##0\ _F_t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b/>
      <i/>
      <sz val="10"/>
      <color indexed="12"/>
      <name val="Arial CE"/>
      <family val="2"/>
    </font>
    <font>
      <b/>
      <i/>
      <sz val="11"/>
      <color indexed="12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 vertical="top"/>
    </xf>
    <xf numFmtId="0" fontId="1" fillId="34" borderId="12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2" fontId="0" fillId="33" borderId="10" xfId="58" applyNumberForma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/>
    </xf>
    <xf numFmtId="42" fontId="5" fillId="0" borderId="0" xfId="58" applyNumberFormat="1" applyFont="1" applyBorder="1" applyAlignment="1">
      <alignment horizontal="right" vertical="top"/>
    </xf>
    <xf numFmtId="42" fontId="0" fillId="0" borderId="0" xfId="58" applyNumberFormat="1" applyAlignment="1">
      <alignment horizontal="right" vertical="center"/>
    </xf>
    <xf numFmtId="42" fontId="2" fillId="0" borderId="10" xfId="58" applyNumberFormat="1" applyFont="1" applyBorder="1" applyAlignment="1">
      <alignment horizontal="right" vertical="center"/>
    </xf>
    <xf numFmtId="0" fontId="0" fillId="0" borderId="10" xfId="0" applyBorder="1" applyAlignment="1">
      <alignment horizontal="justify" vertical="center" wrapText="1"/>
    </xf>
    <xf numFmtId="42" fontId="0" fillId="0" borderId="0" xfId="59" applyNumberFormat="1" applyAlignment="1">
      <alignment horizontal="right" vertical="center"/>
    </xf>
    <xf numFmtId="42" fontId="0" fillId="33" borderId="10" xfId="59" applyNumberFormat="1" applyFill="1" applyBorder="1" applyAlignment="1">
      <alignment horizontal="center" vertical="center"/>
    </xf>
    <xf numFmtId="42" fontId="2" fillId="0" borderId="10" xfId="59" applyNumberFormat="1" applyFont="1" applyBorder="1" applyAlignment="1">
      <alignment horizontal="right" vertical="center"/>
    </xf>
    <xf numFmtId="42" fontId="5" fillId="0" borderId="0" xfId="59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173" fontId="5" fillId="0" borderId="15" xfId="58" applyNumberFormat="1" applyFont="1" applyBorder="1" applyAlignment="1">
      <alignment horizontal="right" vertical="top"/>
    </xf>
    <xf numFmtId="42" fontId="5" fillId="0" borderId="16" xfId="58" applyNumberFormat="1" applyFont="1" applyBorder="1" applyAlignment="1">
      <alignment horizontal="right" vertical="top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top"/>
    </xf>
    <xf numFmtId="0" fontId="4" fillId="0" borderId="24" xfId="0" applyFont="1" applyBorder="1" applyAlignment="1">
      <alignment horizontal="right" vertical="top"/>
    </xf>
    <xf numFmtId="173" fontId="5" fillId="0" borderId="25" xfId="58" applyNumberFormat="1" applyFont="1" applyBorder="1" applyAlignment="1">
      <alignment horizontal="right" vertical="top"/>
    </xf>
    <xf numFmtId="42" fontId="5" fillId="0" borderId="26" xfId="58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42" fontId="5" fillId="0" borderId="27" xfId="58" applyNumberFormat="1" applyFont="1" applyBorder="1" applyAlignment="1">
      <alignment horizontal="center" vertical="top"/>
    </xf>
    <xf numFmtId="42" fontId="5" fillId="0" borderId="28" xfId="58" applyNumberFormat="1" applyFont="1" applyBorder="1" applyAlignment="1">
      <alignment horizontal="center" vertical="top"/>
    </xf>
    <xf numFmtId="173" fontId="5" fillId="0" borderId="15" xfId="59" applyNumberFormat="1" applyFont="1" applyBorder="1" applyAlignment="1">
      <alignment horizontal="right" vertical="top"/>
    </xf>
    <xf numFmtId="42" fontId="5" fillId="0" borderId="16" xfId="59" applyNumberFormat="1" applyFont="1" applyBorder="1" applyAlignment="1">
      <alignment horizontal="right" vertical="top"/>
    </xf>
    <xf numFmtId="173" fontId="5" fillId="0" borderId="25" xfId="59" applyNumberFormat="1" applyFont="1" applyBorder="1" applyAlignment="1">
      <alignment horizontal="right" vertical="top"/>
    </xf>
    <xf numFmtId="42" fontId="5" fillId="0" borderId="26" xfId="59" applyNumberFormat="1" applyFont="1" applyBorder="1" applyAlignment="1">
      <alignment horizontal="right" vertical="top"/>
    </xf>
    <xf numFmtId="42" fontId="5" fillId="0" borderId="27" xfId="59" applyNumberFormat="1" applyFont="1" applyBorder="1" applyAlignment="1">
      <alignment horizontal="center" vertical="top"/>
    </xf>
    <xf numFmtId="42" fontId="5" fillId="0" borderId="28" xfId="59" applyNumberFormat="1" applyFont="1" applyBorder="1" applyAlignment="1">
      <alignment horizontal="center" vertical="top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Pénznem [0] 2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4.875" style="2" bestFit="1" customWidth="1"/>
    <col min="2" max="2" width="51.50390625" style="1" customWidth="1"/>
    <col min="3" max="3" width="4.875" style="3" bestFit="1" customWidth="1"/>
    <col min="4" max="4" width="10.125" style="17" bestFit="1" customWidth="1"/>
    <col min="5" max="5" width="14.50390625" style="22" customWidth="1"/>
    <col min="6" max="6" width="11.50390625" style="19" bestFit="1" customWidth="1"/>
  </cols>
  <sheetData>
    <row r="1" spans="1:6" ht="18.75" customHeight="1">
      <c r="A1" s="33" t="s">
        <v>12</v>
      </c>
      <c r="B1" s="34"/>
      <c r="C1" s="34"/>
      <c r="D1" s="34"/>
      <c r="E1" s="34"/>
      <c r="F1" s="35"/>
    </row>
    <row r="2" spans="1:6" ht="16.5" customHeight="1" thickBot="1">
      <c r="A2" s="36" t="s">
        <v>21</v>
      </c>
      <c r="B2" s="37"/>
      <c r="C2" s="37"/>
      <c r="D2" s="37"/>
      <c r="E2" s="37"/>
      <c r="F2" s="38"/>
    </row>
    <row r="3" spans="1:6" s="12" customFormat="1" ht="16.5" thickBot="1">
      <c r="A3" s="11"/>
      <c r="B3" s="11"/>
      <c r="C3" s="11"/>
      <c r="D3" s="11"/>
      <c r="E3" s="11"/>
      <c r="F3" s="11"/>
    </row>
    <row r="4" ht="13.5" thickBot="1">
      <c r="A4" s="14">
        <v>1</v>
      </c>
    </row>
    <row r="5" spans="1:6" ht="12.75">
      <c r="A5" s="13" t="s">
        <v>4</v>
      </c>
      <c r="B5" s="9" t="s">
        <v>5</v>
      </c>
      <c r="C5" s="4" t="s">
        <v>3</v>
      </c>
      <c r="D5" s="5" t="s">
        <v>0</v>
      </c>
      <c r="E5" s="16" t="s">
        <v>1</v>
      </c>
      <c r="F5" s="6" t="s">
        <v>2</v>
      </c>
    </row>
    <row r="6" ht="3" customHeight="1"/>
    <row r="7" spans="1:6" ht="12.75">
      <c r="A7" s="7">
        <v>1</v>
      </c>
      <c r="B7" s="24" t="s">
        <v>15</v>
      </c>
      <c r="C7" s="8" t="s">
        <v>9</v>
      </c>
      <c r="D7" s="18">
        <v>108</v>
      </c>
      <c r="E7" s="23">
        <v>0</v>
      </c>
      <c r="F7" s="20">
        <f aca="true" t="shared" si="0" ref="F7:F18">E7*D7</f>
        <v>0</v>
      </c>
    </row>
    <row r="8" spans="1:6" ht="25.5">
      <c r="A8" s="7">
        <v>2</v>
      </c>
      <c r="B8" s="24" t="s">
        <v>28</v>
      </c>
      <c r="C8" s="8" t="s">
        <v>9</v>
      </c>
      <c r="D8" s="18">
        <v>108</v>
      </c>
      <c r="E8" s="23">
        <v>0</v>
      </c>
      <c r="F8" s="20">
        <f t="shared" si="0"/>
        <v>0</v>
      </c>
    </row>
    <row r="9" spans="1:6" ht="25.5">
      <c r="A9" s="7">
        <v>3</v>
      </c>
      <c r="B9" s="24" t="s">
        <v>26</v>
      </c>
      <c r="C9" s="8" t="s">
        <v>9</v>
      </c>
      <c r="D9" s="18">
        <v>140</v>
      </c>
      <c r="E9" s="23">
        <v>0</v>
      </c>
      <c r="F9" s="20">
        <f t="shared" si="0"/>
        <v>0</v>
      </c>
    </row>
    <row r="10" spans="1:6" ht="25.5">
      <c r="A10" s="7">
        <v>4</v>
      </c>
      <c r="B10" s="24" t="s">
        <v>23</v>
      </c>
      <c r="C10" s="8" t="s">
        <v>13</v>
      </c>
      <c r="D10" s="18">
        <v>6</v>
      </c>
      <c r="E10" s="23">
        <v>0</v>
      </c>
      <c r="F10" s="20">
        <f t="shared" si="0"/>
        <v>0</v>
      </c>
    </row>
    <row r="11" spans="1:6" ht="25.5">
      <c r="A11" s="7">
        <v>5</v>
      </c>
      <c r="B11" s="24" t="s">
        <v>29</v>
      </c>
      <c r="C11" s="8" t="s">
        <v>9</v>
      </c>
      <c r="D11" s="18">
        <v>108</v>
      </c>
      <c r="E11" s="23">
        <v>0</v>
      </c>
      <c r="F11" s="20">
        <f t="shared" si="0"/>
        <v>0</v>
      </c>
    </row>
    <row r="12" spans="1:6" ht="25.5">
      <c r="A12" s="7">
        <v>6</v>
      </c>
      <c r="B12" s="24" t="s">
        <v>25</v>
      </c>
      <c r="C12" s="8" t="s">
        <v>11</v>
      </c>
      <c r="D12" s="18">
        <v>135</v>
      </c>
      <c r="E12" s="23">
        <v>0</v>
      </c>
      <c r="F12" s="20">
        <f t="shared" si="0"/>
        <v>0</v>
      </c>
    </row>
    <row r="13" spans="1:6" ht="25.5">
      <c r="A13" s="7">
        <v>7</v>
      </c>
      <c r="B13" s="24" t="s">
        <v>16</v>
      </c>
      <c r="C13" s="8" t="s">
        <v>11</v>
      </c>
      <c r="D13" s="18">
        <v>160</v>
      </c>
      <c r="E13" s="23">
        <v>0</v>
      </c>
      <c r="F13" s="20">
        <f t="shared" si="0"/>
        <v>0</v>
      </c>
    </row>
    <row r="14" spans="1:6" ht="25.5">
      <c r="A14" s="7">
        <v>8</v>
      </c>
      <c r="B14" s="24" t="s">
        <v>17</v>
      </c>
      <c r="C14" s="8" t="s">
        <v>8</v>
      </c>
      <c r="D14" s="18">
        <f>108*3.5*0.06</f>
        <v>22.68</v>
      </c>
      <c r="E14" s="23">
        <v>0</v>
      </c>
      <c r="F14" s="20">
        <f t="shared" si="0"/>
        <v>0</v>
      </c>
    </row>
    <row r="15" spans="1:6" ht="12.75">
      <c r="A15" s="7">
        <v>9</v>
      </c>
      <c r="B15" s="24" t="s">
        <v>19</v>
      </c>
      <c r="C15" s="8" t="s">
        <v>9</v>
      </c>
      <c r="D15" s="18">
        <v>44</v>
      </c>
      <c r="E15" s="23">
        <v>0</v>
      </c>
      <c r="F15" s="20">
        <f t="shared" si="0"/>
        <v>0</v>
      </c>
    </row>
    <row r="16" spans="1:6" ht="24.75">
      <c r="A16" s="7">
        <v>10</v>
      </c>
      <c r="B16" s="24" t="s">
        <v>18</v>
      </c>
      <c r="C16" s="8" t="s">
        <v>8</v>
      </c>
      <c r="D16" s="18">
        <f>132*3.5*0.06</f>
        <v>27.72</v>
      </c>
      <c r="E16" s="23">
        <v>0</v>
      </c>
      <c r="F16" s="20">
        <f t="shared" si="0"/>
        <v>0</v>
      </c>
    </row>
    <row r="17" spans="1:6" ht="12.75">
      <c r="A17" s="7">
        <v>11</v>
      </c>
      <c r="B17" s="24" t="s">
        <v>14</v>
      </c>
      <c r="C17" s="8" t="s">
        <v>13</v>
      </c>
      <c r="D17" s="18">
        <v>4</v>
      </c>
      <c r="E17" s="23">
        <v>0</v>
      </c>
      <c r="F17" s="20">
        <f t="shared" si="0"/>
        <v>0</v>
      </c>
    </row>
    <row r="18" spans="1:6" ht="24.75">
      <c r="A18" s="7">
        <v>12</v>
      </c>
      <c r="B18" s="24" t="s">
        <v>20</v>
      </c>
      <c r="C18" s="8" t="s">
        <v>11</v>
      </c>
      <c r="D18" s="18">
        <v>55</v>
      </c>
      <c r="E18" s="23">
        <v>0</v>
      </c>
      <c r="F18" s="20">
        <f t="shared" si="0"/>
        <v>0</v>
      </c>
    </row>
    <row r="19" spans="2:6" ht="14.25" thickBot="1">
      <c r="B19" s="10"/>
      <c r="C19" s="15"/>
      <c r="D19" s="15"/>
      <c r="E19" s="21"/>
      <c r="F19" s="21"/>
    </row>
    <row r="20" spans="2:6" ht="13.5">
      <c r="B20" s="10"/>
      <c r="C20" s="39" t="s">
        <v>6</v>
      </c>
      <c r="D20" s="40"/>
      <c r="E20" s="41">
        <f>SUM(F7:F18)</f>
        <v>0</v>
      </c>
      <c r="F20" s="42"/>
    </row>
    <row r="21" spans="2:6" ht="13.5">
      <c r="B21" s="10"/>
      <c r="C21" s="43" t="s">
        <v>10</v>
      </c>
      <c r="D21" s="44"/>
      <c r="E21" s="45">
        <f>E20*27%</f>
        <v>0</v>
      </c>
      <c r="F21" s="46"/>
    </row>
    <row r="22" spans="2:6" ht="14.25" thickBot="1">
      <c r="B22" s="10"/>
      <c r="C22" s="29" t="s">
        <v>7</v>
      </c>
      <c r="D22" s="30"/>
      <c r="E22" s="31">
        <f>SUM(E20:E21)</f>
        <v>0</v>
      </c>
      <c r="F22" s="32"/>
    </row>
    <row r="23" spans="2:6" ht="13.5">
      <c r="B23" s="10"/>
      <c r="C23" s="15"/>
      <c r="D23" s="15"/>
      <c r="E23" s="21"/>
      <c r="F23" s="21"/>
    </row>
    <row r="32" ht="12.75">
      <c r="E32"/>
    </row>
  </sheetData>
  <sheetProtection/>
  <mergeCells count="8">
    <mergeCell ref="C22:D22"/>
    <mergeCell ref="E22:F22"/>
    <mergeCell ref="A1:F1"/>
    <mergeCell ref="A2:F2"/>
    <mergeCell ref="C20:D20"/>
    <mergeCell ref="E20:F20"/>
    <mergeCell ref="C21:D21"/>
    <mergeCell ref="E21:F2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SheetLayoutView="75" zoomScalePageLayoutView="0" workbookViewId="0" topLeftCell="A1">
      <pane ySplit="5" topLeftCell="A9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4.875" style="2" bestFit="1" customWidth="1"/>
    <col min="2" max="2" width="51.50390625" style="1" customWidth="1"/>
    <col min="3" max="3" width="4.875" style="3" bestFit="1" customWidth="1"/>
    <col min="4" max="4" width="10.125" style="17" bestFit="1" customWidth="1"/>
    <col min="5" max="5" width="14.50390625" style="22" customWidth="1"/>
    <col min="6" max="6" width="11.50390625" style="19" bestFit="1" customWidth="1"/>
  </cols>
  <sheetData>
    <row r="1" spans="1:6" ht="18.75" customHeight="1">
      <c r="A1" s="33" t="s">
        <v>12</v>
      </c>
      <c r="B1" s="34"/>
      <c r="C1" s="34"/>
      <c r="D1" s="34"/>
      <c r="E1" s="34"/>
      <c r="F1" s="35"/>
    </row>
    <row r="2" spans="1:6" ht="16.5" customHeight="1" thickBot="1">
      <c r="A2" s="36" t="s">
        <v>24</v>
      </c>
      <c r="B2" s="37"/>
      <c r="C2" s="37"/>
      <c r="D2" s="37"/>
      <c r="E2" s="37"/>
      <c r="F2" s="38"/>
    </row>
    <row r="3" spans="1:6" s="12" customFormat="1" ht="16.5" thickBot="1">
      <c r="A3" s="11"/>
      <c r="B3" s="11"/>
      <c r="C3" s="11"/>
      <c r="D3" s="11"/>
      <c r="E3" s="11"/>
      <c r="F3" s="11"/>
    </row>
    <row r="4" ht="13.5" thickBot="1">
      <c r="A4" s="14">
        <v>1</v>
      </c>
    </row>
    <row r="5" spans="1:6" ht="12.75">
      <c r="A5" s="13" t="s">
        <v>4</v>
      </c>
      <c r="B5" s="9" t="s">
        <v>5</v>
      </c>
      <c r="C5" s="4" t="s">
        <v>3</v>
      </c>
      <c r="D5" s="5" t="s">
        <v>0</v>
      </c>
      <c r="E5" s="16" t="s">
        <v>1</v>
      </c>
      <c r="F5" s="6" t="s">
        <v>2</v>
      </c>
    </row>
    <row r="6" ht="3" customHeight="1"/>
    <row r="7" spans="1:6" ht="25.5">
      <c r="A7" s="7">
        <v>1</v>
      </c>
      <c r="B7" s="24" t="s">
        <v>25</v>
      </c>
      <c r="C7" s="8" t="s">
        <v>11</v>
      </c>
      <c r="D7" s="18">
        <v>150</v>
      </c>
      <c r="E7" s="23">
        <v>0</v>
      </c>
      <c r="F7" s="20">
        <f aca="true" t="shared" si="0" ref="F7:F16">E7*D7</f>
        <v>0</v>
      </c>
    </row>
    <row r="8" spans="1:6" ht="12.75">
      <c r="A8" s="7">
        <v>2</v>
      </c>
      <c r="B8" s="24" t="s">
        <v>27</v>
      </c>
      <c r="C8" s="8" t="s">
        <v>9</v>
      </c>
      <c r="D8" s="18">
        <v>62</v>
      </c>
      <c r="E8" s="23">
        <v>0</v>
      </c>
      <c r="F8" s="20">
        <f t="shared" si="0"/>
        <v>0</v>
      </c>
    </row>
    <row r="9" spans="1:6" ht="12.75">
      <c r="A9" s="7">
        <v>3</v>
      </c>
      <c r="B9" s="24" t="s">
        <v>22</v>
      </c>
      <c r="C9" s="8" t="s">
        <v>9</v>
      </c>
      <c r="D9" s="18">
        <v>95</v>
      </c>
      <c r="E9" s="23">
        <v>0</v>
      </c>
      <c r="F9" s="20">
        <f t="shared" si="0"/>
        <v>0</v>
      </c>
    </row>
    <row r="10" spans="1:6" ht="25.5">
      <c r="A10" s="7">
        <v>4</v>
      </c>
      <c r="B10" s="24" t="s">
        <v>23</v>
      </c>
      <c r="C10" s="8" t="s">
        <v>9</v>
      </c>
      <c r="D10" s="18">
        <v>5</v>
      </c>
      <c r="E10" s="23">
        <v>0</v>
      </c>
      <c r="F10" s="20">
        <f t="shared" si="0"/>
        <v>0</v>
      </c>
    </row>
    <row r="11" spans="1:6" ht="25.5">
      <c r="A11" s="7">
        <v>5</v>
      </c>
      <c r="B11" s="24" t="s">
        <v>16</v>
      </c>
      <c r="C11" s="8" t="s">
        <v>11</v>
      </c>
      <c r="D11" s="18">
        <v>110</v>
      </c>
      <c r="E11" s="23">
        <v>0</v>
      </c>
      <c r="F11" s="20">
        <f t="shared" si="0"/>
        <v>0</v>
      </c>
    </row>
    <row r="12" spans="1:6" ht="25.5">
      <c r="A12" s="7">
        <v>6</v>
      </c>
      <c r="B12" s="24" t="s">
        <v>17</v>
      </c>
      <c r="C12" s="8" t="s">
        <v>8</v>
      </c>
      <c r="D12" s="18">
        <f>91*4.3*0.06</f>
        <v>23.478</v>
      </c>
      <c r="E12" s="23">
        <v>0</v>
      </c>
      <c r="F12" s="20">
        <f t="shared" si="0"/>
        <v>0</v>
      </c>
    </row>
    <row r="13" spans="1:6" ht="12.75">
      <c r="A13" s="7">
        <v>7</v>
      </c>
      <c r="B13" s="24" t="s">
        <v>19</v>
      </c>
      <c r="C13" s="8" t="s">
        <v>9</v>
      </c>
      <c r="D13" s="18">
        <v>39</v>
      </c>
      <c r="E13" s="23">
        <v>0</v>
      </c>
      <c r="F13" s="20">
        <f t="shared" si="0"/>
        <v>0</v>
      </c>
    </row>
    <row r="14" spans="1:6" ht="25.5">
      <c r="A14" s="7">
        <v>8</v>
      </c>
      <c r="B14" s="24" t="s">
        <v>18</v>
      </c>
      <c r="C14" s="8" t="s">
        <v>8</v>
      </c>
      <c r="D14" s="18">
        <f>91*4.3*0.06</f>
        <v>23.478</v>
      </c>
      <c r="E14" s="23">
        <v>0</v>
      </c>
      <c r="F14" s="20">
        <f t="shared" si="0"/>
        <v>0</v>
      </c>
    </row>
    <row r="15" spans="1:6" ht="12.75">
      <c r="A15" s="7">
        <v>9</v>
      </c>
      <c r="B15" s="24" t="s">
        <v>14</v>
      </c>
      <c r="C15" s="8" t="s">
        <v>13</v>
      </c>
      <c r="D15" s="18">
        <v>4</v>
      </c>
      <c r="E15" s="23">
        <v>0</v>
      </c>
      <c r="F15" s="20">
        <f t="shared" si="0"/>
        <v>0</v>
      </c>
    </row>
    <row r="16" spans="1:6" ht="24.75">
      <c r="A16" s="7">
        <v>10</v>
      </c>
      <c r="B16" s="24" t="s">
        <v>20</v>
      </c>
      <c r="C16" s="8" t="s">
        <v>11</v>
      </c>
      <c r="D16" s="18">
        <v>78</v>
      </c>
      <c r="E16" s="23">
        <v>0</v>
      </c>
      <c r="F16" s="20">
        <f t="shared" si="0"/>
        <v>0</v>
      </c>
    </row>
    <row r="17" spans="2:6" ht="14.25" thickBot="1">
      <c r="B17" s="10"/>
      <c r="C17" s="15"/>
      <c r="D17" s="15"/>
      <c r="E17" s="21"/>
      <c r="F17" s="21"/>
    </row>
    <row r="18" spans="2:6" ht="13.5">
      <c r="B18" s="10"/>
      <c r="C18" s="39" t="s">
        <v>6</v>
      </c>
      <c r="D18" s="40"/>
      <c r="E18" s="41">
        <f>SUM(F7:F16)</f>
        <v>0</v>
      </c>
      <c r="F18" s="42"/>
    </row>
    <row r="19" spans="2:6" ht="13.5">
      <c r="B19" s="10"/>
      <c r="C19" s="43" t="s">
        <v>10</v>
      </c>
      <c r="D19" s="44"/>
      <c r="E19" s="45">
        <f>E18*27%</f>
        <v>0</v>
      </c>
      <c r="F19" s="46"/>
    </row>
    <row r="20" spans="2:6" ht="14.25" thickBot="1">
      <c r="B20" s="10"/>
      <c r="C20" s="29" t="s">
        <v>7</v>
      </c>
      <c r="D20" s="30"/>
      <c r="E20" s="31">
        <f>SUM(E18:E19)</f>
        <v>0</v>
      </c>
      <c r="F20" s="32"/>
    </row>
    <row r="21" spans="2:6" ht="13.5">
      <c r="B21" s="10"/>
      <c r="C21" s="15"/>
      <c r="D21" s="15"/>
      <c r="E21" s="21"/>
      <c r="F21" s="21"/>
    </row>
    <row r="30" ht="12.75">
      <c r="E30"/>
    </row>
  </sheetData>
  <sheetProtection/>
  <mergeCells count="8">
    <mergeCell ref="C20:D20"/>
    <mergeCell ref="E20:F20"/>
    <mergeCell ref="A1:F1"/>
    <mergeCell ref="A2:F2"/>
    <mergeCell ref="C18:D18"/>
    <mergeCell ref="E18:F18"/>
    <mergeCell ref="C19:D19"/>
    <mergeCell ref="E19:F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C29" sqref="C29"/>
    </sheetView>
  </sheetViews>
  <sheetFormatPr defaultColWidth="9.00390625" defaultRowHeight="12.75"/>
  <cols>
    <col min="1" max="1" width="4.875" style="2" bestFit="1" customWidth="1"/>
    <col min="2" max="2" width="51.50390625" style="1" customWidth="1"/>
    <col min="3" max="3" width="4.875" style="3" bestFit="1" customWidth="1"/>
    <col min="4" max="4" width="10.125" style="17" bestFit="1" customWidth="1"/>
    <col min="5" max="5" width="14.50390625" style="25" customWidth="1"/>
    <col min="6" max="6" width="11.50390625" style="19" bestFit="1" customWidth="1"/>
  </cols>
  <sheetData>
    <row r="1" spans="1:6" ht="18.75" customHeight="1">
      <c r="A1" s="33" t="s">
        <v>12</v>
      </c>
      <c r="B1" s="34"/>
      <c r="C1" s="34"/>
      <c r="D1" s="34"/>
      <c r="E1" s="34"/>
      <c r="F1" s="35"/>
    </row>
    <row r="2" spans="1:6" ht="16.5" customHeight="1" thickBot="1">
      <c r="A2" s="36" t="s">
        <v>30</v>
      </c>
      <c r="B2" s="37"/>
      <c r="C2" s="37"/>
      <c r="D2" s="37"/>
      <c r="E2" s="37"/>
      <c r="F2" s="38"/>
    </row>
    <row r="3" spans="1:6" s="12" customFormat="1" ht="16.5" thickBot="1">
      <c r="A3" s="11"/>
      <c r="B3" s="11"/>
      <c r="C3" s="11"/>
      <c r="D3" s="11"/>
      <c r="E3" s="11"/>
      <c r="F3" s="11"/>
    </row>
    <row r="4" ht="13.5" thickBot="1">
      <c r="A4" s="14">
        <v>1</v>
      </c>
    </row>
    <row r="5" spans="1:6" ht="12.75">
      <c r="A5" s="13" t="s">
        <v>4</v>
      </c>
      <c r="B5" s="9" t="s">
        <v>5</v>
      </c>
      <c r="C5" s="4" t="s">
        <v>3</v>
      </c>
      <c r="D5" s="5" t="s">
        <v>0</v>
      </c>
      <c r="E5" s="26" t="s">
        <v>1</v>
      </c>
      <c r="F5" s="6" t="s">
        <v>2</v>
      </c>
    </row>
    <row r="6" ht="3" customHeight="1"/>
    <row r="7" spans="1:6" ht="12.75">
      <c r="A7" s="7">
        <v>1</v>
      </c>
      <c r="B7" s="24" t="s">
        <v>15</v>
      </c>
      <c r="C7" s="8" t="s">
        <v>9</v>
      </c>
      <c r="D7" s="18">
        <v>155</v>
      </c>
      <c r="E7" s="27">
        <v>0</v>
      </c>
      <c r="F7" s="20">
        <f aca="true" t="shared" si="0" ref="F7:F18">E7*D7</f>
        <v>0</v>
      </c>
    </row>
    <row r="8" spans="1:6" ht="25.5">
      <c r="A8" s="7">
        <v>2</v>
      </c>
      <c r="B8" s="24" t="s">
        <v>28</v>
      </c>
      <c r="C8" s="8" t="s">
        <v>9</v>
      </c>
      <c r="D8" s="18">
        <v>150</v>
      </c>
      <c r="E8" s="23">
        <v>0</v>
      </c>
      <c r="F8" s="20">
        <f t="shared" si="0"/>
        <v>0</v>
      </c>
    </row>
    <row r="9" spans="1:6" ht="25.5">
      <c r="A9" s="7">
        <v>3</v>
      </c>
      <c r="B9" s="24" t="s">
        <v>26</v>
      </c>
      <c r="C9" s="8" t="s">
        <v>9</v>
      </c>
      <c r="D9" s="18">
        <v>150</v>
      </c>
      <c r="E9" s="23">
        <v>0</v>
      </c>
      <c r="F9" s="20">
        <f t="shared" si="0"/>
        <v>0</v>
      </c>
    </row>
    <row r="10" spans="1:6" ht="25.5">
      <c r="A10" s="7">
        <v>4</v>
      </c>
      <c r="B10" s="24" t="s">
        <v>23</v>
      </c>
      <c r="C10" s="8" t="s">
        <v>13</v>
      </c>
      <c r="D10" s="18">
        <v>6</v>
      </c>
      <c r="E10" s="23">
        <v>0</v>
      </c>
      <c r="F10" s="20">
        <f t="shared" si="0"/>
        <v>0</v>
      </c>
    </row>
    <row r="11" spans="1:6" ht="25.5">
      <c r="A11" s="7">
        <v>5</v>
      </c>
      <c r="B11" s="24" t="s">
        <v>29</v>
      </c>
      <c r="C11" s="8" t="s">
        <v>9</v>
      </c>
      <c r="D11" s="18">
        <v>150</v>
      </c>
      <c r="E11" s="23">
        <v>0</v>
      </c>
      <c r="F11" s="20">
        <f t="shared" si="0"/>
        <v>0</v>
      </c>
    </row>
    <row r="12" spans="1:6" ht="25.5">
      <c r="A12" s="7">
        <v>6</v>
      </c>
      <c r="B12" s="24" t="s">
        <v>16</v>
      </c>
      <c r="C12" s="8" t="s">
        <v>11</v>
      </c>
      <c r="D12" s="18">
        <v>410</v>
      </c>
      <c r="E12" s="27">
        <v>0</v>
      </c>
      <c r="F12" s="20">
        <f t="shared" si="0"/>
        <v>0</v>
      </c>
    </row>
    <row r="13" spans="1:6" ht="24.75">
      <c r="A13" s="7">
        <v>7</v>
      </c>
      <c r="B13" s="24" t="s">
        <v>17</v>
      </c>
      <c r="C13" s="8" t="s">
        <v>8</v>
      </c>
      <c r="D13" s="18">
        <f>155*3.5*0.06</f>
        <v>32.55</v>
      </c>
      <c r="E13" s="27">
        <v>0</v>
      </c>
      <c r="F13" s="20">
        <f t="shared" si="0"/>
        <v>0</v>
      </c>
    </row>
    <row r="14" spans="1:6" ht="12.75">
      <c r="A14" s="7">
        <v>8</v>
      </c>
      <c r="B14" s="24" t="s">
        <v>19</v>
      </c>
      <c r="C14" s="8" t="s">
        <v>9</v>
      </c>
      <c r="D14" s="18">
        <v>25</v>
      </c>
      <c r="E14" s="27">
        <v>0</v>
      </c>
      <c r="F14" s="20">
        <f t="shared" si="0"/>
        <v>0</v>
      </c>
    </row>
    <row r="15" spans="1:6" ht="24.75">
      <c r="A15" s="7">
        <v>9</v>
      </c>
      <c r="B15" s="24" t="s">
        <v>18</v>
      </c>
      <c r="C15" s="8" t="s">
        <v>8</v>
      </c>
      <c r="D15" s="18">
        <v>34.1</v>
      </c>
      <c r="E15" s="27">
        <v>0</v>
      </c>
      <c r="F15" s="20">
        <f t="shared" si="0"/>
        <v>0</v>
      </c>
    </row>
    <row r="16" spans="1:6" ht="12.75">
      <c r="A16" s="7">
        <v>10</v>
      </c>
      <c r="B16" s="24" t="s">
        <v>14</v>
      </c>
      <c r="C16" s="8" t="s">
        <v>13</v>
      </c>
      <c r="D16" s="18">
        <v>4</v>
      </c>
      <c r="E16" s="27">
        <v>0</v>
      </c>
      <c r="F16" s="20">
        <f t="shared" si="0"/>
        <v>0</v>
      </c>
    </row>
    <row r="17" spans="1:6" ht="24.75">
      <c r="A17" s="7">
        <v>11</v>
      </c>
      <c r="B17" s="24" t="s">
        <v>20</v>
      </c>
      <c r="C17" s="8" t="s">
        <v>11</v>
      </c>
      <c r="D17" s="18">
        <v>78</v>
      </c>
      <c r="E17" s="27">
        <v>0</v>
      </c>
      <c r="F17" s="20">
        <f t="shared" si="0"/>
        <v>0</v>
      </c>
    </row>
    <row r="18" spans="1:6" ht="24.75">
      <c r="A18" s="7">
        <v>12</v>
      </c>
      <c r="B18" s="24" t="s">
        <v>31</v>
      </c>
      <c r="C18" s="8" t="s">
        <v>9</v>
      </c>
      <c r="D18" s="18">
        <v>40</v>
      </c>
      <c r="E18" s="27">
        <v>0</v>
      </c>
      <c r="F18" s="20">
        <f t="shared" si="0"/>
        <v>0</v>
      </c>
    </row>
    <row r="19" spans="2:6" ht="14.25" thickBot="1">
      <c r="B19" s="10"/>
      <c r="C19" s="15"/>
      <c r="D19" s="15"/>
      <c r="E19" s="28"/>
      <c r="F19" s="28"/>
    </row>
    <row r="20" spans="2:6" ht="13.5">
      <c r="B20" s="10"/>
      <c r="C20" s="39" t="s">
        <v>6</v>
      </c>
      <c r="D20" s="40"/>
      <c r="E20" s="49">
        <f>SUM(F7:F18)</f>
        <v>0</v>
      </c>
      <c r="F20" s="50"/>
    </row>
    <row r="21" spans="2:6" ht="13.5">
      <c r="B21" s="10"/>
      <c r="C21" s="43" t="s">
        <v>10</v>
      </c>
      <c r="D21" s="44"/>
      <c r="E21" s="51">
        <f>E20*27%</f>
        <v>0</v>
      </c>
      <c r="F21" s="52"/>
    </row>
    <row r="22" spans="2:6" ht="14.25" thickBot="1">
      <c r="B22" s="10"/>
      <c r="C22" s="29" t="s">
        <v>7</v>
      </c>
      <c r="D22" s="30"/>
      <c r="E22" s="47">
        <f>SUM(E20:E21)</f>
        <v>0</v>
      </c>
      <c r="F22" s="48"/>
    </row>
    <row r="23" spans="2:6" ht="13.5">
      <c r="B23" s="10"/>
      <c r="C23" s="15"/>
      <c r="D23" s="15"/>
      <c r="E23" s="28"/>
      <c r="F23" s="28"/>
    </row>
    <row r="32" ht="12.75">
      <c r="E32"/>
    </row>
  </sheetData>
  <sheetProtection/>
  <mergeCells count="8">
    <mergeCell ref="C22:D22"/>
    <mergeCell ref="E22:F22"/>
    <mergeCell ref="A1:F1"/>
    <mergeCell ref="A2:F2"/>
    <mergeCell ref="C20:D20"/>
    <mergeCell ref="E20:F20"/>
    <mergeCell ref="C21:D21"/>
    <mergeCell ref="E21:F2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zozo</dc:creator>
  <cp:keywords/>
  <dc:description/>
  <cp:lastModifiedBy>User</cp:lastModifiedBy>
  <cp:lastPrinted>2015-06-02T06:43:19Z</cp:lastPrinted>
  <dcterms:created xsi:type="dcterms:W3CDTF">2003-03-21T20:26:54Z</dcterms:created>
  <dcterms:modified xsi:type="dcterms:W3CDTF">2016-03-25T11:05:30Z</dcterms:modified>
  <cp:category/>
  <cp:version/>
  <cp:contentType/>
  <cp:contentStatus/>
</cp:coreProperties>
</file>