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4" i="1" l="1"/>
  <c r="E65" i="1" l="1"/>
  <c r="D65" i="1"/>
  <c r="C65" i="1"/>
  <c r="F64" i="1"/>
  <c r="F63" i="1"/>
  <c r="F62" i="1"/>
  <c r="F61" i="1"/>
  <c r="F60" i="1"/>
  <c r="F59" i="1"/>
  <c r="F43" i="1"/>
  <c r="F42" i="1"/>
  <c r="F41" i="1"/>
  <c r="F40" i="1"/>
  <c r="F39" i="1"/>
  <c r="F38" i="1"/>
  <c r="F36" i="1"/>
  <c r="F35" i="1"/>
  <c r="F32" i="1"/>
  <c r="F31" i="1"/>
  <c r="F23" i="1"/>
  <c r="F22" i="1"/>
  <c r="F21" i="1"/>
  <c r="F19" i="1"/>
  <c r="E18" i="1"/>
  <c r="D18" i="1"/>
  <c r="C18" i="1"/>
  <c r="F17" i="1"/>
  <c r="F16" i="1"/>
  <c r="F15" i="1"/>
  <c r="F14" i="1"/>
  <c r="F13" i="1"/>
  <c r="F11" i="1"/>
  <c r="F10" i="1"/>
  <c r="F9" i="1"/>
  <c r="F8" i="1"/>
  <c r="F65" i="1" l="1"/>
  <c r="F18" i="1"/>
</calcChain>
</file>

<file path=xl/sharedStrings.xml><?xml version="1.0" encoding="utf-8"?>
<sst xmlns="http://schemas.openxmlformats.org/spreadsheetml/2006/main" count="133" uniqueCount="106">
  <si>
    <t>3.  melléklet</t>
  </si>
  <si>
    <t xml:space="preserve">                                                </t>
  </si>
  <si>
    <t>forintban</t>
  </si>
  <si>
    <t>Megnevezés</t>
  </si>
  <si>
    <t>Eredeti előirányzat</t>
  </si>
  <si>
    <t>Módosított előirányzat</t>
  </si>
  <si>
    <t>Teljesítés</t>
  </si>
  <si>
    <t>Teljesítés %-ban</t>
  </si>
  <si>
    <t>01</t>
  </si>
  <si>
    <t>Törvény szerinti illetmények, munkabérek (K1101)</t>
  </si>
  <si>
    <t>02</t>
  </si>
  <si>
    <t>Normatív jutalmak (K1102)</t>
  </si>
  <si>
    <t>03</t>
  </si>
  <si>
    <t>Céljuttatás, projektprémium (K1103)</t>
  </si>
  <si>
    <t>04</t>
  </si>
  <si>
    <t>Készenléti, ügyeleti, helyettesítési díj, túlóra, túlszolgálat (K1104)</t>
  </si>
  <si>
    <t>06</t>
  </si>
  <si>
    <t>Jubileumi jutalom (K1106)</t>
  </si>
  <si>
    <t>07</t>
  </si>
  <si>
    <t>Béren kívüli juttatások (K1107)</t>
  </si>
  <si>
    <t>08</t>
  </si>
  <si>
    <t>Ruházati költségtérítés (K1108)</t>
  </si>
  <si>
    <t>09</t>
  </si>
  <si>
    <t>Közlekedési költségtérítés (K1109)</t>
  </si>
  <si>
    <t>10</t>
  </si>
  <si>
    <t>Egyéb költségtérítések (K1110)</t>
  </si>
  <si>
    <t>11</t>
  </si>
  <si>
    <t>Foglalkoztatottak egyéb személyi juttatásai  (K1113)</t>
  </si>
  <si>
    <t>12</t>
  </si>
  <si>
    <t>13</t>
  </si>
  <si>
    <t>Munkavégzésre irányuló egyéb jogviszonyban nem saját foglalkoztatottnak fizetett juttatások (K122)</t>
  </si>
  <si>
    <t>14</t>
  </si>
  <si>
    <t>Egyéb külső személyi juttatások (K123)</t>
  </si>
  <si>
    <t>15</t>
  </si>
  <si>
    <t>16</t>
  </si>
  <si>
    <t>17</t>
  </si>
  <si>
    <t>18</t>
  </si>
  <si>
    <t>ebből: szociális hozzájárulási adó (K2)</t>
  </si>
  <si>
    <t>19</t>
  </si>
  <si>
    <t>ebből: egészségügyi hozzájárulás (K2)</t>
  </si>
  <si>
    <t>20</t>
  </si>
  <si>
    <t>ebből: táppénz hozzájárulás (K2)</t>
  </si>
  <si>
    <t>21</t>
  </si>
  <si>
    <t>ebből: munkáltatót terhelő személyi jövedelemadó (K2)</t>
  </si>
  <si>
    <t>Szakmai anyagok beszerzése</t>
  </si>
  <si>
    <t>Üzemeltetési anyagok beszerzése (K312)</t>
  </si>
  <si>
    <t>Informatikai szolgáltatások igénybevétele (K321)</t>
  </si>
  <si>
    <t>Egyéb szolgáltatások (K337)</t>
  </si>
  <si>
    <t>Kiküldetések kiadásai (K341)</t>
  </si>
  <si>
    <t>Reklám- és propagandakiadások (K342)</t>
  </si>
  <si>
    <t>Működési célú előzetesen felszámított általános forgalmi adó (K351)</t>
  </si>
  <si>
    <t>Egyéb dologi kiadás (K355)</t>
  </si>
  <si>
    <t>Egyéb működési célú támogatások bevételei államháztartáson belülről  (B16)</t>
  </si>
  <si>
    <t>Egyéb kapott (járó) kamatok és kamatjellegű bevételek  (B4082)</t>
  </si>
  <si>
    <t>Egyéb működési bevételek (B411)</t>
  </si>
  <si>
    <t>Előző év költségvetési maradványának igénybevétele (B8131)</t>
  </si>
  <si>
    <t>Központi, irányító szervi támogatás (B816)</t>
  </si>
  <si>
    <t xml:space="preserve"> Tihanyi Közös Önkormányzati Hivatal 2019. évi bevételeiről és kiadásairól</t>
  </si>
  <si>
    <t>a Tihanyi Közös Önkormányzati Hivatal 2019. évi bevételeiről és kiadásairól</t>
  </si>
  <si>
    <t>Sor-szám</t>
  </si>
  <si>
    <t>3. melléklet</t>
  </si>
  <si>
    <t>05</t>
  </si>
  <si>
    <t>A</t>
  </si>
  <si>
    <t xml:space="preserve">B </t>
  </si>
  <si>
    <t>C</t>
  </si>
  <si>
    <t>D</t>
  </si>
  <si>
    <t>E</t>
  </si>
  <si>
    <t>F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</si>
  <si>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</si>
  <si>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</si>
  <si>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</si>
  <si>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</si>
  <si>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</si>
  <si>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</si>
  <si>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</si>
  <si>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</si>
  <si>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</si>
  <si>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</si>
  <si>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</si>
  <si>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</si>
  <si>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</si>
  <si>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</si>
  <si>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</si>
  <si>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Foglalkoztatottak személyi juttatásai (K11) (=01+…+10)</t>
  </si>
  <si>
    <t>Külső személyi juttatások  (K12) (=12+13)</t>
  </si>
  <si>
    <t>Személyi juttatások  (K1) (=11+14)</t>
  </si>
  <si>
    <t>Munkaadókat terhelő járulékok és szociális hozzájárulási adó (K2)</t>
  </si>
  <si>
    <t>Szakmai tevékenységet segítő szolgáltatások (K336)</t>
  </si>
  <si>
    <t>Készletbeszerzés  (K31) (=21+22)</t>
  </si>
  <si>
    <t>Kommunikációs szolgáltatások (K32) (=24)</t>
  </si>
  <si>
    <t>Szolgáltatási kiadások (K33) (=26+27)</t>
  </si>
  <si>
    <t>Kiküldetések, reklám- és propaganda kiadások (K34) (=29+30)</t>
  </si>
  <si>
    <t>Különféle befizetések és egyéb dologi kiadások  (K35) (=32+33)</t>
  </si>
  <si>
    <t>Dologi kiadások (K3) (=23+25+28+31+34)</t>
  </si>
  <si>
    <t>Költségvetési kiadások (K1-K8) (=15+16+35)</t>
  </si>
  <si>
    <t>a  /2020. (V.   .) sz. rendelethez</t>
  </si>
  <si>
    <t xml:space="preserve">                                                   a   /2020. (V.  .) sz. rendelethez</t>
  </si>
  <si>
    <t xml:space="preserve">ebből: egyéb fejezeti kezelésű előirányzatok </t>
  </si>
  <si>
    <t>Működési célú támogatások államháztartáson belülről (B1) (=01)</t>
  </si>
  <si>
    <t>Kamatbevételek és más nyereségjellegű bevételek  (B408) (=04)</t>
  </si>
  <si>
    <t>Működési bevételek (B4) (=05+06)</t>
  </si>
  <si>
    <t>Költségvetési bevételek (B1-B7) (=03+07)</t>
  </si>
  <si>
    <t>Maradvány igénybevétele  (B813) (=09)</t>
  </si>
  <si>
    <t>Belföldi finanszírozás bevételei (B81) (=10+11)</t>
  </si>
  <si>
    <t>Finanszírozási bevételek (B8) (=12)</t>
  </si>
  <si>
    <t>Bevételek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</si>
</sst>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right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vertical="center"/>
    </xf>
    <xf numFmtId="0" fontId="9" fillId="0" borderId="0" xfId="0" applyFont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3" fontId="10" fillId="0" borderId="2" xfId="1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3" fontId="11" fillId="0" borderId="2" xfId="1" applyNumberFormat="1" applyFont="1" applyBorder="1" applyAlignment="1">
      <alignment horizontal="right" vertical="center" wrapText="1"/>
    </xf>
    <xf numFmtId="2" fontId="12" fillId="0" borderId="2" xfId="0" applyNumberFormat="1" applyFont="1" applyBorder="1" applyAlignme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3" fontId="13" fillId="0" borderId="2" xfId="1" applyNumberFormat="1" applyFont="1" applyBorder="1" applyAlignment="1">
      <alignment horizontal="right" vertical="center" wrapText="1"/>
    </xf>
    <xf numFmtId="2" fontId="14" fillId="0" borderId="2" xfId="0" applyNumberFormat="1" applyFont="1" applyBorder="1" applyAlignment="1">
      <alignment vertical="center"/>
    </xf>
    <xf numFmtId="0" fontId="10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3" fontId="13" fillId="2" borderId="2" xfId="1" applyNumberFormat="1" applyFont="1" applyFill="1" applyBorder="1" applyAlignment="1">
      <alignment horizontal="right" vertical="center" wrapText="1"/>
    </xf>
    <xf numFmtId="2" fontId="14" fillId="2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4" fillId="2" borderId="2" xfId="0" applyFont="1" applyFill="1" applyBorder="1" applyAlignment="1">
      <alignment vertical="center" wrapText="1"/>
    </xf>
    <xf numFmtId="3" fontId="14" fillId="2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Normal="100" workbookViewId="0">
      <selection sqref="A1:F1"/>
    </sheetView>
  </sheetViews>
  <sheetFormatPr defaultRowHeight="14.4" x14ac:dyDescent="0.3"/>
  <cols>
    <col min="1" max="1" width="6.6640625" customWidth="1"/>
    <col min="2" max="2" width="37.6640625" customWidth="1"/>
    <col min="3" max="5" width="12.6640625" customWidth="1"/>
  </cols>
  <sheetData>
    <row r="1" spans="1:6" x14ac:dyDescent="0.3">
      <c r="A1" s="38" t="s">
        <v>60</v>
      </c>
      <c r="B1" s="38"/>
      <c r="C1" s="38"/>
      <c r="D1" s="39"/>
      <c r="E1" s="39"/>
      <c r="F1" s="39"/>
    </row>
    <row r="2" spans="1:6" ht="15" x14ac:dyDescent="0.25">
      <c r="A2" s="40" t="s">
        <v>95</v>
      </c>
      <c r="B2" s="40"/>
      <c r="C2" s="40"/>
      <c r="D2" s="39"/>
      <c r="E2" s="39"/>
      <c r="F2" s="39"/>
    </row>
    <row r="3" spans="1:6" ht="9.75" customHeight="1" x14ac:dyDescent="0.25">
      <c r="A3" s="31"/>
      <c r="B3" s="31"/>
      <c r="C3" s="31"/>
      <c r="D3" s="5"/>
      <c r="E3" s="5"/>
      <c r="F3" s="5"/>
    </row>
    <row r="4" spans="1:6" x14ac:dyDescent="0.3">
      <c r="A4" s="41" t="s">
        <v>58</v>
      </c>
      <c r="B4" s="41"/>
      <c r="C4" s="41"/>
      <c r="D4" s="42"/>
      <c r="E4" s="42"/>
      <c r="F4" s="42"/>
    </row>
    <row r="5" spans="1:6" ht="15" x14ac:dyDescent="0.25">
      <c r="A5" s="1" t="s">
        <v>1</v>
      </c>
      <c r="B5" s="1"/>
      <c r="C5" s="2"/>
      <c r="D5" s="3"/>
      <c r="E5" s="3"/>
      <c r="F5" s="5" t="s">
        <v>2</v>
      </c>
    </row>
    <row r="6" spans="1:6" ht="26.4" x14ac:dyDescent="0.3">
      <c r="A6" s="23" t="s">
        <v>59</v>
      </c>
      <c r="B6" s="23" t="s">
        <v>3</v>
      </c>
      <c r="C6" s="23" t="s">
        <v>4</v>
      </c>
      <c r="D6" s="23" t="s">
        <v>5</v>
      </c>
      <c r="E6" s="23" t="s">
        <v>6</v>
      </c>
      <c r="F6" s="24" t="s">
        <v>7</v>
      </c>
    </row>
    <row r="7" spans="1:6" ht="15" x14ac:dyDescent="0.25">
      <c r="A7" s="25" t="s">
        <v>62</v>
      </c>
      <c r="B7" s="25" t="s">
        <v>63</v>
      </c>
      <c r="C7" s="25" t="s">
        <v>64</v>
      </c>
      <c r="D7" s="25" t="s">
        <v>65</v>
      </c>
      <c r="E7" s="25" t="s">
        <v>66</v>
      </c>
      <c r="F7" s="26" t="s">
        <v>67</v>
      </c>
    </row>
    <row r="8" spans="1:6" ht="26.4" x14ac:dyDescent="0.3">
      <c r="A8" s="11" t="s">
        <v>8</v>
      </c>
      <c r="B8" s="12" t="s">
        <v>9</v>
      </c>
      <c r="C8" s="13">
        <v>105969000</v>
      </c>
      <c r="D8" s="13">
        <v>102958000</v>
      </c>
      <c r="E8" s="13">
        <v>100752455</v>
      </c>
      <c r="F8" s="14">
        <f>E8/D8*100</f>
        <v>97.857820664737076</v>
      </c>
    </row>
    <row r="9" spans="1:6" x14ac:dyDescent="0.3">
      <c r="A9" s="11" t="s">
        <v>10</v>
      </c>
      <c r="B9" s="12" t="s">
        <v>11</v>
      </c>
      <c r="C9" s="13">
        <v>0</v>
      </c>
      <c r="D9" s="13">
        <v>3655000</v>
      </c>
      <c r="E9" s="13">
        <v>3655000</v>
      </c>
      <c r="F9" s="14">
        <f t="shared" ref="F9:F43" si="0">E9/D9*100</f>
        <v>100</v>
      </c>
    </row>
    <row r="10" spans="1:6" x14ac:dyDescent="0.3">
      <c r="A10" s="11" t="s">
        <v>12</v>
      </c>
      <c r="B10" s="12" t="s">
        <v>13</v>
      </c>
      <c r="C10" s="13">
        <v>0</v>
      </c>
      <c r="D10" s="13">
        <v>2033000</v>
      </c>
      <c r="E10" s="13">
        <v>2032202</v>
      </c>
      <c r="F10" s="14">
        <f t="shared" si="0"/>
        <v>99.960747663551402</v>
      </c>
    </row>
    <row r="11" spans="1:6" ht="26.4" x14ac:dyDescent="0.3">
      <c r="A11" s="11" t="s">
        <v>14</v>
      </c>
      <c r="B11" s="12" t="s">
        <v>15</v>
      </c>
      <c r="C11" s="13">
        <v>4080300</v>
      </c>
      <c r="D11" s="13">
        <v>4160300</v>
      </c>
      <c r="E11" s="13">
        <v>4159066</v>
      </c>
      <c r="F11" s="14">
        <f t="shared" si="0"/>
        <v>99.970338677499214</v>
      </c>
    </row>
    <row r="12" spans="1:6" ht="15" x14ac:dyDescent="0.25">
      <c r="A12" s="11" t="s">
        <v>61</v>
      </c>
      <c r="B12" s="12" t="s">
        <v>17</v>
      </c>
      <c r="C12" s="13">
        <v>1620000</v>
      </c>
      <c r="D12" s="13">
        <v>1745000</v>
      </c>
      <c r="E12" s="13">
        <v>1724700</v>
      </c>
      <c r="F12" s="14">
        <v>0</v>
      </c>
    </row>
    <row r="13" spans="1:6" x14ac:dyDescent="0.3">
      <c r="A13" s="11" t="s">
        <v>16</v>
      </c>
      <c r="B13" s="12" t="s">
        <v>19</v>
      </c>
      <c r="C13" s="13">
        <v>4468000</v>
      </c>
      <c r="D13" s="13">
        <v>4707000</v>
      </c>
      <c r="E13" s="13">
        <v>4557639</v>
      </c>
      <c r="F13" s="14">
        <f t="shared" si="0"/>
        <v>96.826832377310396</v>
      </c>
    </row>
    <row r="14" spans="1:6" x14ac:dyDescent="0.3">
      <c r="A14" s="11" t="s">
        <v>18</v>
      </c>
      <c r="B14" s="12" t="s">
        <v>21</v>
      </c>
      <c r="C14" s="13">
        <v>0</v>
      </c>
      <c r="D14" s="13">
        <v>55000</v>
      </c>
      <c r="E14" s="13">
        <v>54652</v>
      </c>
      <c r="F14" s="14">
        <f t="shared" si="0"/>
        <v>99.36727272727272</v>
      </c>
    </row>
    <row r="15" spans="1:6" x14ac:dyDescent="0.3">
      <c r="A15" s="11" t="s">
        <v>20</v>
      </c>
      <c r="B15" s="12" t="s">
        <v>23</v>
      </c>
      <c r="C15" s="13">
        <v>2304000</v>
      </c>
      <c r="D15" s="13">
        <v>3022000</v>
      </c>
      <c r="E15" s="13">
        <v>3019411</v>
      </c>
      <c r="F15" s="14">
        <f t="shared" si="0"/>
        <v>99.914328259430846</v>
      </c>
    </row>
    <row r="16" spans="1:6" x14ac:dyDescent="0.3">
      <c r="A16" s="11" t="s">
        <v>22</v>
      </c>
      <c r="B16" s="12" t="s">
        <v>25</v>
      </c>
      <c r="C16" s="13">
        <v>1087000</v>
      </c>
      <c r="D16" s="13">
        <v>410000</v>
      </c>
      <c r="E16" s="13">
        <v>409191</v>
      </c>
      <c r="F16" s="14">
        <f t="shared" si="0"/>
        <v>99.802682926829263</v>
      </c>
    </row>
    <row r="17" spans="1:6" ht="26.4" x14ac:dyDescent="0.3">
      <c r="A17" s="11" t="s">
        <v>24</v>
      </c>
      <c r="B17" s="12" t="s">
        <v>27</v>
      </c>
      <c r="C17" s="13">
        <v>430000</v>
      </c>
      <c r="D17" s="13">
        <v>2896000</v>
      </c>
      <c r="E17" s="13">
        <v>2895154</v>
      </c>
      <c r="F17" s="14">
        <f t="shared" si="0"/>
        <v>99.970787292817676</v>
      </c>
    </row>
    <row r="18" spans="1:6" s="4" customFormat="1" ht="27.6" x14ac:dyDescent="0.3">
      <c r="A18" s="15" t="s">
        <v>26</v>
      </c>
      <c r="B18" s="16" t="s">
        <v>83</v>
      </c>
      <c r="C18" s="17">
        <f>SUM(C8:C17)</f>
        <v>119958300</v>
      </c>
      <c r="D18" s="17">
        <f>SUM(D8:D17)</f>
        <v>125641300</v>
      </c>
      <c r="E18" s="17">
        <f>SUM(E8:E17)</f>
        <v>123259470</v>
      </c>
      <c r="F18" s="18">
        <f t="shared" si="0"/>
        <v>98.10426189477505</v>
      </c>
    </row>
    <row r="19" spans="1:6" ht="39.6" x14ac:dyDescent="0.3">
      <c r="A19" s="11" t="s">
        <v>28</v>
      </c>
      <c r="B19" s="12" t="s">
        <v>30</v>
      </c>
      <c r="C19" s="13">
        <v>428000</v>
      </c>
      <c r="D19" s="13">
        <v>40400</v>
      </c>
      <c r="E19" s="13">
        <v>40000</v>
      </c>
      <c r="F19" s="14">
        <f t="shared" si="0"/>
        <v>99.009900990099013</v>
      </c>
    </row>
    <row r="20" spans="1:6" x14ac:dyDescent="0.3">
      <c r="A20" s="11" t="s">
        <v>29</v>
      </c>
      <c r="B20" s="12" t="s">
        <v>32</v>
      </c>
      <c r="C20" s="13">
        <v>450000</v>
      </c>
      <c r="D20" s="13">
        <v>3836500</v>
      </c>
      <c r="E20" s="13">
        <v>3185788</v>
      </c>
      <c r="F20" s="14">
        <v>99.99</v>
      </c>
    </row>
    <row r="21" spans="1:6" x14ac:dyDescent="0.3">
      <c r="A21" s="15" t="s">
        <v>31</v>
      </c>
      <c r="B21" s="16" t="s">
        <v>84</v>
      </c>
      <c r="C21" s="17">
        <v>878000</v>
      </c>
      <c r="D21" s="17">
        <v>3876900</v>
      </c>
      <c r="E21" s="17">
        <v>3225788</v>
      </c>
      <c r="F21" s="18">
        <f t="shared" si="0"/>
        <v>83.205344476256798</v>
      </c>
    </row>
    <row r="22" spans="1:6" x14ac:dyDescent="0.3">
      <c r="A22" s="19" t="s">
        <v>33</v>
      </c>
      <c r="B22" s="20" t="s">
        <v>85</v>
      </c>
      <c r="C22" s="21">
        <v>120836300</v>
      </c>
      <c r="D22" s="21">
        <v>129518200</v>
      </c>
      <c r="E22" s="21">
        <v>126485258</v>
      </c>
      <c r="F22" s="22">
        <f t="shared" si="0"/>
        <v>97.658288950896477</v>
      </c>
    </row>
    <row r="23" spans="1:6" ht="26.4" x14ac:dyDescent="0.3">
      <c r="A23" s="19" t="s">
        <v>34</v>
      </c>
      <c r="B23" s="20" t="s">
        <v>86</v>
      </c>
      <c r="C23" s="21">
        <v>23424000</v>
      </c>
      <c r="D23" s="21">
        <v>24254515</v>
      </c>
      <c r="E23" s="21">
        <v>24152591</v>
      </c>
      <c r="F23" s="22">
        <f t="shared" si="0"/>
        <v>99.57977308554716</v>
      </c>
    </row>
    <row r="24" spans="1:6" x14ac:dyDescent="0.3">
      <c r="A24" s="6" t="s">
        <v>35</v>
      </c>
      <c r="B24" s="7" t="s">
        <v>37</v>
      </c>
      <c r="C24" s="8">
        <v>0</v>
      </c>
      <c r="D24" s="8">
        <v>0</v>
      </c>
      <c r="E24" s="8">
        <v>23025232</v>
      </c>
      <c r="F24" s="9">
        <v>0</v>
      </c>
    </row>
    <row r="25" spans="1:6" x14ac:dyDescent="0.3">
      <c r="A25" s="6" t="s">
        <v>36</v>
      </c>
      <c r="B25" s="7" t="s">
        <v>39</v>
      </c>
      <c r="C25" s="8">
        <v>0</v>
      </c>
      <c r="D25" s="8">
        <v>0</v>
      </c>
      <c r="E25" s="8">
        <v>113290</v>
      </c>
      <c r="F25" s="9">
        <v>0</v>
      </c>
    </row>
    <row r="26" spans="1:6" x14ac:dyDescent="0.3">
      <c r="A26" s="6" t="s">
        <v>38</v>
      </c>
      <c r="B26" s="7" t="s">
        <v>41</v>
      </c>
      <c r="C26" s="8">
        <v>0</v>
      </c>
      <c r="D26" s="8">
        <v>0</v>
      </c>
      <c r="E26" s="8">
        <v>262320</v>
      </c>
      <c r="F26" s="9">
        <v>0</v>
      </c>
    </row>
    <row r="27" spans="1:6" ht="26.4" x14ac:dyDescent="0.3">
      <c r="A27" s="6" t="s">
        <v>40</v>
      </c>
      <c r="B27" s="7" t="s">
        <v>43</v>
      </c>
      <c r="C27" s="8">
        <v>0</v>
      </c>
      <c r="D27" s="8">
        <v>0</v>
      </c>
      <c r="E27" s="8">
        <v>751949</v>
      </c>
      <c r="F27" s="9">
        <v>0</v>
      </c>
    </row>
    <row r="28" spans="1:6" x14ac:dyDescent="0.3">
      <c r="A28" s="11" t="s">
        <v>42</v>
      </c>
      <c r="B28" s="12" t="s">
        <v>44</v>
      </c>
      <c r="C28" s="13">
        <v>0</v>
      </c>
      <c r="D28" s="13">
        <v>66000</v>
      </c>
      <c r="E28" s="13">
        <v>65110</v>
      </c>
      <c r="F28" s="14">
        <v>100</v>
      </c>
    </row>
    <row r="29" spans="1:6" x14ac:dyDescent="0.3">
      <c r="A29" s="11" t="s">
        <v>68</v>
      </c>
      <c r="B29" s="12" t="s">
        <v>45</v>
      </c>
      <c r="C29" s="13">
        <v>0</v>
      </c>
      <c r="D29" s="13">
        <v>208060</v>
      </c>
      <c r="E29" s="13">
        <v>187764</v>
      </c>
      <c r="F29" s="14">
        <v>99.38</v>
      </c>
    </row>
    <row r="30" spans="1:6" x14ac:dyDescent="0.3">
      <c r="A30" s="15" t="s">
        <v>69</v>
      </c>
      <c r="B30" s="16" t="s">
        <v>88</v>
      </c>
      <c r="C30" s="17">
        <v>0</v>
      </c>
      <c r="D30" s="17">
        <v>274060</v>
      </c>
      <c r="E30" s="17">
        <v>252874</v>
      </c>
      <c r="F30" s="18">
        <v>99.62</v>
      </c>
    </row>
    <row r="31" spans="1:6" ht="26.4" x14ac:dyDescent="0.3">
      <c r="A31" s="11" t="s">
        <v>70</v>
      </c>
      <c r="B31" s="12" t="s">
        <v>46</v>
      </c>
      <c r="C31" s="13">
        <v>124000</v>
      </c>
      <c r="D31" s="13">
        <v>2450000</v>
      </c>
      <c r="E31" s="13">
        <v>599826</v>
      </c>
      <c r="F31" s="14">
        <f t="shared" si="0"/>
        <v>24.482693877551021</v>
      </c>
    </row>
    <row r="32" spans="1:6" x14ac:dyDescent="0.3">
      <c r="A32" s="15" t="s">
        <v>71</v>
      </c>
      <c r="B32" s="16" t="s">
        <v>89</v>
      </c>
      <c r="C32" s="13">
        <v>124000</v>
      </c>
      <c r="D32" s="13">
        <v>2450000</v>
      </c>
      <c r="E32" s="13">
        <v>599826</v>
      </c>
      <c r="F32" s="14">
        <f t="shared" si="0"/>
        <v>24.482693877551021</v>
      </c>
    </row>
    <row r="33" spans="1:6" ht="26.4" x14ac:dyDescent="0.3">
      <c r="A33" s="11" t="s">
        <v>72</v>
      </c>
      <c r="B33" s="12" t="s">
        <v>87</v>
      </c>
      <c r="C33" s="13">
        <v>72000</v>
      </c>
      <c r="D33" s="13">
        <v>637000</v>
      </c>
      <c r="E33" s="13">
        <v>637000</v>
      </c>
      <c r="F33" s="14">
        <v>100</v>
      </c>
    </row>
    <row r="34" spans="1:6" x14ac:dyDescent="0.3">
      <c r="A34" s="11" t="s">
        <v>73</v>
      </c>
      <c r="B34" s="12" t="s">
        <v>47</v>
      </c>
      <c r="C34" s="13">
        <v>750000</v>
      </c>
      <c r="D34" s="13">
        <v>2900226</v>
      </c>
      <c r="E34" s="13">
        <v>1185873</v>
      </c>
      <c r="F34" s="14">
        <v>90.16</v>
      </c>
    </row>
    <row r="35" spans="1:6" s="10" customFormat="1" x14ac:dyDescent="0.3">
      <c r="A35" s="15" t="s">
        <v>74</v>
      </c>
      <c r="B35" s="16" t="s">
        <v>90</v>
      </c>
      <c r="C35" s="17">
        <v>822000</v>
      </c>
      <c r="D35" s="17">
        <v>3537226</v>
      </c>
      <c r="E35" s="17">
        <v>1822873</v>
      </c>
      <c r="F35" s="18">
        <f t="shared" si="0"/>
        <v>51.533970405057531</v>
      </c>
    </row>
    <row r="36" spans="1:6" x14ac:dyDescent="0.3">
      <c r="A36" s="11" t="s">
        <v>75</v>
      </c>
      <c r="B36" s="12" t="s">
        <v>48</v>
      </c>
      <c r="C36" s="13">
        <v>1430000</v>
      </c>
      <c r="D36" s="13">
        <v>2924000</v>
      </c>
      <c r="E36" s="13">
        <v>529120</v>
      </c>
      <c r="F36" s="14">
        <f t="shared" si="0"/>
        <v>18.095759233926128</v>
      </c>
    </row>
    <row r="37" spans="1:6" x14ac:dyDescent="0.3">
      <c r="A37" s="11" t="s">
        <v>76</v>
      </c>
      <c r="B37" s="12" t="s">
        <v>49</v>
      </c>
      <c r="C37" s="13">
        <v>0</v>
      </c>
      <c r="D37" s="13">
        <v>0</v>
      </c>
      <c r="E37" s="13">
        <v>0</v>
      </c>
      <c r="F37" s="14">
        <v>99.11</v>
      </c>
    </row>
    <row r="38" spans="1:6" ht="27.6" x14ac:dyDescent="0.3">
      <c r="A38" s="15" t="s">
        <v>77</v>
      </c>
      <c r="B38" s="16" t="s">
        <v>91</v>
      </c>
      <c r="C38" s="17">
        <v>1430000</v>
      </c>
      <c r="D38" s="17">
        <v>2924000</v>
      </c>
      <c r="E38" s="17">
        <v>829120</v>
      </c>
      <c r="F38" s="18">
        <f t="shared" si="0"/>
        <v>28.355677154582764</v>
      </c>
    </row>
    <row r="39" spans="1:6" ht="26.4" x14ac:dyDescent="0.3">
      <c r="A39" s="11" t="s">
        <v>78</v>
      </c>
      <c r="B39" s="12" t="s">
        <v>50</v>
      </c>
      <c r="C39" s="13">
        <v>231700</v>
      </c>
      <c r="D39" s="13">
        <v>282200</v>
      </c>
      <c r="E39" s="13">
        <v>279253</v>
      </c>
      <c r="F39" s="14">
        <f t="shared" si="0"/>
        <v>98.955705173635721</v>
      </c>
    </row>
    <row r="40" spans="1:6" x14ac:dyDescent="0.3">
      <c r="A40" s="11" t="s">
        <v>79</v>
      </c>
      <c r="B40" s="12" t="s">
        <v>51</v>
      </c>
      <c r="C40" s="13"/>
      <c r="D40" s="13">
        <v>40000</v>
      </c>
      <c r="E40" s="13">
        <v>38725</v>
      </c>
      <c r="F40" s="14">
        <f t="shared" si="0"/>
        <v>96.8125</v>
      </c>
    </row>
    <row r="41" spans="1:6" ht="27.6" x14ac:dyDescent="0.3">
      <c r="A41" s="15" t="s">
        <v>80</v>
      </c>
      <c r="B41" s="16" t="s">
        <v>92</v>
      </c>
      <c r="C41" s="17">
        <v>231700</v>
      </c>
      <c r="D41" s="17">
        <v>322200</v>
      </c>
      <c r="E41" s="17">
        <v>317978</v>
      </c>
      <c r="F41" s="18">
        <f t="shared" si="0"/>
        <v>98.689633767846061</v>
      </c>
    </row>
    <row r="42" spans="1:6" x14ac:dyDescent="0.3">
      <c r="A42" s="19" t="s">
        <v>81</v>
      </c>
      <c r="B42" s="20" t="s">
        <v>93</v>
      </c>
      <c r="C42" s="21">
        <v>2607700</v>
      </c>
      <c r="D42" s="21">
        <v>9507486</v>
      </c>
      <c r="E42" s="21">
        <v>3822671</v>
      </c>
      <c r="F42" s="22">
        <f t="shared" si="0"/>
        <v>40.206959021554169</v>
      </c>
    </row>
    <row r="43" spans="1:6" ht="18" customHeight="1" x14ac:dyDescent="0.3">
      <c r="A43" s="27" t="s">
        <v>82</v>
      </c>
      <c r="B43" s="28" t="s">
        <v>94</v>
      </c>
      <c r="C43" s="29">
        <v>146868000</v>
      </c>
      <c r="D43" s="29">
        <v>163280201</v>
      </c>
      <c r="E43" s="29">
        <v>154460520</v>
      </c>
      <c r="F43" s="30">
        <f t="shared" si="0"/>
        <v>94.59843817806177</v>
      </c>
    </row>
    <row r="44" spans="1:6" ht="7.5" customHeight="1" x14ac:dyDescent="0.3">
      <c r="A44" s="3"/>
      <c r="B44" s="3"/>
      <c r="C44" s="3"/>
      <c r="D44" s="3"/>
      <c r="E44" s="3"/>
      <c r="F44" s="3"/>
    </row>
    <row r="45" spans="1:6" x14ac:dyDescent="0.3">
      <c r="A45" s="43" t="s">
        <v>0</v>
      </c>
      <c r="B45" s="43"/>
      <c r="C45" s="43"/>
      <c r="D45" s="44"/>
      <c r="E45" s="44"/>
      <c r="F45" s="44"/>
    </row>
    <row r="46" spans="1:6" x14ac:dyDescent="0.3">
      <c r="A46" s="45" t="s">
        <v>96</v>
      </c>
      <c r="B46" s="45"/>
      <c r="C46" s="45"/>
      <c r="D46" s="44"/>
      <c r="E46" s="44"/>
      <c r="F46" s="44"/>
    </row>
    <row r="47" spans="1:6" ht="9.75" customHeight="1" x14ac:dyDescent="0.3">
      <c r="A47" s="32"/>
      <c r="B47" s="32"/>
      <c r="C47" s="32"/>
      <c r="D47" s="33"/>
      <c r="E47" s="33"/>
      <c r="F47" s="33"/>
    </row>
    <row r="48" spans="1:6" x14ac:dyDescent="0.3">
      <c r="A48" s="36" t="s">
        <v>57</v>
      </c>
      <c r="B48" s="36"/>
      <c r="C48" s="36"/>
      <c r="D48" s="37"/>
      <c r="E48" s="37"/>
      <c r="F48" s="37"/>
    </row>
    <row r="49" spans="1:6" x14ac:dyDescent="0.3">
      <c r="A49" s="1"/>
      <c r="B49" s="1"/>
      <c r="C49" s="2"/>
      <c r="D49" s="3"/>
      <c r="E49" s="3"/>
      <c r="F49" s="5" t="s">
        <v>2</v>
      </c>
    </row>
    <row r="50" spans="1:6" ht="26.4" x14ac:dyDescent="0.3">
      <c r="A50" s="23" t="s">
        <v>59</v>
      </c>
      <c r="B50" s="23" t="s">
        <v>3</v>
      </c>
      <c r="C50" s="23" t="s">
        <v>4</v>
      </c>
      <c r="D50" s="23" t="s">
        <v>5</v>
      </c>
      <c r="E50" s="23" t="s">
        <v>6</v>
      </c>
      <c r="F50" s="24" t="s">
        <v>7</v>
      </c>
    </row>
    <row r="51" spans="1:6" x14ac:dyDescent="0.3">
      <c r="A51" s="25" t="s">
        <v>62</v>
      </c>
      <c r="B51" s="25" t="s">
        <v>63</v>
      </c>
      <c r="C51" s="25" t="s">
        <v>64</v>
      </c>
      <c r="D51" s="25" t="s">
        <v>65</v>
      </c>
      <c r="E51" s="25" t="s">
        <v>66</v>
      </c>
      <c r="F51" s="26" t="s">
        <v>67</v>
      </c>
    </row>
    <row r="52" spans="1:6" ht="26.4" x14ac:dyDescent="0.3">
      <c r="A52" s="11" t="s">
        <v>8</v>
      </c>
      <c r="B52" s="12" t="s">
        <v>52</v>
      </c>
      <c r="C52" s="13">
        <v>0</v>
      </c>
      <c r="D52" s="13">
        <v>5307975</v>
      </c>
      <c r="E52" s="13">
        <v>5307975</v>
      </c>
      <c r="F52" s="14">
        <v>100</v>
      </c>
    </row>
    <row r="53" spans="1:6" x14ac:dyDescent="0.3">
      <c r="A53" s="6" t="s">
        <v>10</v>
      </c>
      <c r="B53" s="7" t="s">
        <v>97</v>
      </c>
      <c r="C53" s="8">
        <v>0</v>
      </c>
      <c r="D53" s="8">
        <v>0</v>
      </c>
      <c r="E53" s="8">
        <v>0</v>
      </c>
      <c r="F53" s="9">
        <v>0</v>
      </c>
    </row>
    <row r="54" spans="1:6" ht="26.4" x14ac:dyDescent="0.3">
      <c r="A54" s="19" t="s">
        <v>12</v>
      </c>
      <c r="B54" s="20" t="s">
        <v>98</v>
      </c>
      <c r="C54" s="21">
        <v>0</v>
      </c>
      <c r="D54" s="21">
        <v>5307975</v>
      </c>
      <c r="E54" s="21">
        <v>5307975</v>
      </c>
      <c r="F54" s="22">
        <f t="shared" ref="F54" si="1">E54/D54*100</f>
        <v>100</v>
      </c>
    </row>
    <row r="55" spans="1:6" ht="26.4" x14ac:dyDescent="0.3">
      <c r="A55" s="6" t="s">
        <v>14</v>
      </c>
      <c r="B55" s="7" t="s">
        <v>53</v>
      </c>
      <c r="C55" s="8">
        <v>0</v>
      </c>
      <c r="D55" s="8">
        <v>0</v>
      </c>
      <c r="E55" s="8">
        <v>2</v>
      </c>
      <c r="F55" s="9">
        <v>0</v>
      </c>
    </row>
    <row r="56" spans="1:6" ht="26.4" x14ac:dyDescent="0.3">
      <c r="A56" s="11" t="s">
        <v>61</v>
      </c>
      <c r="B56" s="12" t="s">
        <v>99</v>
      </c>
      <c r="C56" s="13">
        <v>0</v>
      </c>
      <c r="D56" s="13">
        <v>0</v>
      </c>
      <c r="E56" s="13">
        <v>2</v>
      </c>
      <c r="F56" s="14">
        <v>0</v>
      </c>
    </row>
    <row r="57" spans="1:6" x14ac:dyDescent="0.3">
      <c r="A57" s="11" t="s">
        <v>16</v>
      </c>
      <c r="B57" s="12" t="s">
        <v>54</v>
      </c>
      <c r="C57" s="13">
        <v>0</v>
      </c>
      <c r="D57" s="13">
        <v>0</v>
      </c>
      <c r="E57" s="13">
        <v>2423</v>
      </c>
      <c r="F57" s="14">
        <v>0</v>
      </c>
    </row>
    <row r="58" spans="1:6" x14ac:dyDescent="0.3">
      <c r="A58" s="19" t="s">
        <v>18</v>
      </c>
      <c r="B58" s="20" t="s">
        <v>100</v>
      </c>
      <c r="C58" s="21">
        <v>0</v>
      </c>
      <c r="D58" s="21">
        <v>0</v>
      </c>
      <c r="E58" s="21">
        <v>2425</v>
      </c>
      <c r="F58" s="22">
        <v>0</v>
      </c>
    </row>
    <row r="59" spans="1:6" ht="18" customHeight="1" x14ac:dyDescent="0.3">
      <c r="A59" s="27" t="s">
        <v>20</v>
      </c>
      <c r="B59" s="28" t="s">
        <v>101</v>
      </c>
      <c r="C59" s="29">
        <v>0</v>
      </c>
      <c r="D59" s="29">
        <v>5307975</v>
      </c>
      <c r="E59" s="29">
        <v>5310400</v>
      </c>
      <c r="F59" s="30">
        <f t="shared" ref="F59:F65" si="2">E59/D59*100</f>
        <v>100.04568597252248</v>
      </c>
    </row>
    <row r="60" spans="1:6" ht="26.4" x14ac:dyDescent="0.3">
      <c r="A60" s="6" t="s">
        <v>22</v>
      </c>
      <c r="B60" s="7" t="s">
        <v>55</v>
      </c>
      <c r="C60" s="8">
        <v>0</v>
      </c>
      <c r="D60" s="8">
        <v>6865226</v>
      </c>
      <c r="E60" s="8">
        <v>6865226</v>
      </c>
      <c r="F60" s="9">
        <f t="shared" si="2"/>
        <v>100</v>
      </c>
    </row>
    <row r="61" spans="1:6" x14ac:dyDescent="0.3">
      <c r="A61" s="11" t="s">
        <v>24</v>
      </c>
      <c r="B61" s="12" t="s">
        <v>102</v>
      </c>
      <c r="C61" s="13">
        <v>0</v>
      </c>
      <c r="D61" s="13">
        <v>6865226</v>
      </c>
      <c r="E61" s="13">
        <v>6865226</v>
      </c>
      <c r="F61" s="14">
        <f t="shared" si="2"/>
        <v>100</v>
      </c>
    </row>
    <row r="62" spans="1:6" x14ac:dyDescent="0.3">
      <c r="A62" s="11" t="s">
        <v>26</v>
      </c>
      <c r="B62" s="12" t="s">
        <v>56</v>
      </c>
      <c r="C62" s="13">
        <v>146868000</v>
      </c>
      <c r="D62" s="13">
        <v>151107000</v>
      </c>
      <c r="E62" s="13">
        <v>151106197</v>
      </c>
      <c r="F62" s="14">
        <f t="shared" si="2"/>
        <v>99.999468588483651</v>
      </c>
    </row>
    <row r="63" spans="1:6" ht="26.4" x14ac:dyDescent="0.3">
      <c r="A63" s="11" t="s">
        <v>28</v>
      </c>
      <c r="B63" s="12" t="s">
        <v>103</v>
      </c>
      <c r="C63" s="13">
        <v>146868000</v>
      </c>
      <c r="D63" s="13">
        <v>157972226</v>
      </c>
      <c r="E63" s="13">
        <v>157971423</v>
      </c>
      <c r="F63" s="14">
        <f t="shared" si="2"/>
        <v>99.999491682797455</v>
      </c>
    </row>
    <row r="64" spans="1:6" ht="18" customHeight="1" x14ac:dyDescent="0.3">
      <c r="A64" s="27" t="s">
        <v>29</v>
      </c>
      <c r="B64" s="28" t="s">
        <v>104</v>
      </c>
      <c r="C64" s="29">
        <v>146868000</v>
      </c>
      <c r="D64" s="29">
        <v>157972226</v>
      </c>
      <c r="E64" s="29">
        <v>157971423</v>
      </c>
      <c r="F64" s="30">
        <f t="shared" si="2"/>
        <v>99.999491682797455</v>
      </c>
    </row>
    <row r="65" spans="1:6" ht="18" customHeight="1" x14ac:dyDescent="0.3">
      <c r="A65" s="27" t="s">
        <v>31</v>
      </c>
      <c r="B65" s="34" t="s">
        <v>105</v>
      </c>
      <c r="C65" s="35">
        <f>C59+C64</f>
        <v>146868000</v>
      </c>
      <c r="D65" s="35">
        <f>D59+D64</f>
        <v>163280201</v>
      </c>
      <c r="E65" s="35">
        <f>E59+E64</f>
        <v>163281823</v>
      </c>
      <c r="F65" s="30">
        <f t="shared" si="2"/>
        <v>100.00099338437242</v>
      </c>
    </row>
    <row r="66" spans="1:6" x14ac:dyDescent="0.3">
      <c r="A66" s="3"/>
      <c r="B66" s="3"/>
      <c r="C66" s="3"/>
      <c r="D66" s="3"/>
      <c r="E66" s="3"/>
      <c r="F66" s="3"/>
    </row>
  </sheetData>
  <mergeCells count="6">
    <mergeCell ref="A48:F48"/>
    <mergeCell ref="A1:F1"/>
    <mergeCell ref="A2:F2"/>
    <mergeCell ref="A4:F4"/>
    <mergeCell ref="A45:F45"/>
    <mergeCell ref="A46:F46"/>
  </mergeCells>
  <phoneticPr fontId="6" type="noConversion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Ági</dc:creator>
  <cp:lastModifiedBy>User</cp:lastModifiedBy>
  <cp:lastPrinted>2020-05-27T14:02:25Z</cp:lastPrinted>
  <dcterms:created xsi:type="dcterms:W3CDTF">2020-05-27T10:14:45Z</dcterms:created>
  <dcterms:modified xsi:type="dcterms:W3CDTF">2020-06-10T12:42:21Z</dcterms:modified>
</cp:coreProperties>
</file>