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56" yWindow="0" windowWidth="13236" windowHeight="9060" tabRatio="691" activeTab="1"/>
  </bookViews>
  <sheets>
    <sheet name="Példák_tevékenységekre" sheetId="16" r:id="rId1"/>
    <sheet name="Tihany" sheetId="14" r:id="rId2"/>
    <sheet name="Csopak" sheetId="13" r:id="rId3"/>
    <sheet name="Balatonakali" sheetId="12" r:id="rId4"/>
    <sheet name="Balatonudvari" sheetId="11" r:id="rId5"/>
    <sheet name="Örvényes" sheetId="10" r:id="rId6"/>
    <sheet name="MI6 NKft." sheetId="9" r:id="rId7"/>
    <sheet name="Konzorciumi tag 7" sheetId="8" state="hidden" r:id="rId8"/>
    <sheet name="Konzorciumi tag7" sheetId="7" state="hidden" r:id="rId9"/>
    <sheet name="Konzorciumi tag8" sheetId="6" state="hidden" r:id="rId10"/>
    <sheet name="Konzorciumi tag9" sheetId="5" state="hidden" r:id="rId11"/>
    <sheet name="Tevékenységek_összesítő" sheetId="1" r:id="rId12"/>
    <sheet name="Indikátorok" sheetId="4" r:id="rId1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4" l="1"/>
  <c r="AK48" i="5" l="1"/>
  <c r="AK44" i="5"/>
  <c r="AK42" i="5"/>
  <c r="AK48" i="6"/>
  <c r="AK44" i="6"/>
  <c r="AK42" i="6"/>
  <c r="AK48" i="7"/>
  <c r="AK44" i="7"/>
  <c r="AK42" i="7"/>
  <c r="AK48" i="8"/>
  <c r="AK44" i="8"/>
  <c r="AK42" i="8"/>
  <c r="AK42" i="9"/>
  <c r="AK44" i="9"/>
  <c r="AK48" i="9"/>
  <c r="AK48" i="10"/>
  <c r="AK44" i="10"/>
  <c r="AK42" i="10"/>
  <c r="AK48" i="11"/>
  <c r="AK44" i="11"/>
  <c r="AK42" i="11"/>
  <c r="AK48" i="12"/>
  <c r="AK44" i="12"/>
  <c r="AK42" i="12"/>
  <c r="AK48" i="13" l="1"/>
  <c r="AK44" i="13"/>
  <c r="AK42" i="13"/>
  <c r="AK48" i="14"/>
  <c r="AK44" i="14"/>
  <c r="AK42" i="14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E42" i="1"/>
  <c r="F42" i="1"/>
  <c r="G42" i="1"/>
  <c r="H42" i="1"/>
  <c r="I42" i="1"/>
  <c r="J42" i="1"/>
  <c r="K42" i="1"/>
  <c r="L42" i="1"/>
  <c r="M42" i="1"/>
  <c r="N42" i="1"/>
  <c r="O42" i="1"/>
  <c r="P42" i="1"/>
  <c r="AI42" i="1" s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E47" i="1"/>
  <c r="F47" i="1"/>
  <c r="G47" i="1"/>
  <c r="H47" i="1"/>
  <c r="I47" i="1"/>
  <c r="J47" i="1"/>
  <c r="K47" i="1"/>
  <c r="L47" i="1"/>
  <c r="M47" i="1"/>
  <c r="N47" i="1"/>
  <c r="O47" i="1"/>
  <c r="P47" i="1"/>
  <c r="AI47" i="1" s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E50" i="1"/>
  <c r="F50" i="1"/>
  <c r="G50" i="1"/>
  <c r="H50" i="1"/>
  <c r="I50" i="1"/>
  <c r="J50" i="1"/>
  <c r="AI50" i="1" s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E54" i="1"/>
  <c r="F54" i="1"/>
  <c r="G54" i="1"/>
  <c r="H54" i="1"/>
  <c r="I54" i="1"/>
  <c r="J54" i="1"/>
  <c r="K54" i="1"/>
  <c r="L54" i="1"/>
  <c r="M54" i="1"/>
  <c r="AI54" i="1" s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E58" i="1"/>
  <c r="F58" i="1"/>
  <c r="G58" i="1"/>
  <c r="H58" i="1"/>
  <c r="I58" i="1"/>
  <c r="J58" i="1"/>
  <c r="K58" i="1"/>
  <c r="L58" i="1"/>
  <c r="M58" i="1"/>
  <c r="N58" i="1"/>
  <c r="O58" i="1"/>
  <c r="P58" i="1"/>
  <c r="AI58" i="1" s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E59" i="1"/>
  <c r="F59" i="1"/>
  <c r="G59" i="1"/>
  <c r="H59" i="1"/>
  <c r="I59" i="1"/>
  <c r="J59" i="1"/>
  <c r="K59" i="1"/>
  <c r="L59" i="1"/>
  <c r="M59" i="1"/>
  <c r="AI59" i="1" s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38" i="6"/>
  <c r="AI39" i="6"/>
  <c r="AI40" i="6"/>
  <c r="AI41" i="6"/>
  <c r="AI42" i="6"/>
  <c r="AI43" i="6"/>
  <c r="AI44" i="6"/>
  <c r="AI45" i="6"/>
  <c r="AI46" i="6"/>
  <c r="AI47" i="6"/>
  <c r="AI48" i="6"/>
  <c r="AI49" i="6"/>
  <c r="AI50" i="6"/>
  <c r="AI51" i="6"/>
  <c r="AI52" i="6"/>
  <c r="AI53" i="6"/>
  <c r="AI54" i="6"/>
  <c r="AI55" i="6"/>
  <c r="AI56" i="6"/>
  <c r="AI57" i="6"/>
  <c r="AI58" i="6"/>
  <c r="AI59" i="6"/>
  <c r="AI60" i="6"/>
  <c r="AI61" i="6"/>
  <c r="AI62" i="6"/>
  <c r="AI63" i="6"/>
  <c r="AI64" i="6"/>
  <c r="AI65" i="6"/>
  <c r="AI66" i="6"/>
  <c r="AI38" i="7"/>
  <c r="AI39" i="7"/>
  <c r="AI40" i="7"/>
  <c r="AI41" i="7"/>
  <c r="AI42" i="7"/>
  <c r="AI43" i="7"/>
  <c r="AI44" i="7"/>
  <c r="AI45" i="7"/>
  <c r="AI46" i="7"/>
  <c r="AI47" i="7"/>
  <c r="AI48" i="7"/>
  <c r="AI49" i="7"/>
  <c r="AI50" i="7"/>
  <c r="AI51" i="7"/>
  <c r="AI52" i="7"/>
  <c r="AI53" i="7"/>
  <c r="AI54" i="7"/>
  <c r="AI55" i="7"/>
  <c r="AI56" i="7"/>
  <c r="AI57" i="7"/>
  <c r="AI58" i="7"/>
  <c r="AI59" i="7"/>
  <c r="AI60" i="7"/>
  <c r="AI61" i="7"/>
  <c r="AI62" i="7"/>
  <c r="AI63" i="7"/>
  <c r="AI64" i="7"/>
  <c r="AI65" i="7"/>
  <c r="AI66" i="7"/>
  <c r="AI38" i="8"/>
  <c r="AI39" i="8"/>
  <c r="AI40" i="8"/>
  <c r="AI41" i="8"/>
  <c r="AI42" i="8"/>
  <c r="AI43" i="8"/>
  <c r="AI44" i="8"/>
  <c r="AI45" i="8"/>
  <c r="AI46" i="8"/>
  <c r="AI47" i="8"/>
  <c r="AI48" i="8"/>
  <c r="AI49" i="8"/>
  <c r="AI50" i="8"/>
  <c r="AI51" i="8"/>
  <c r="AI52" i="8"/>
  <c r="AI53" i="8"/>
  <c r="AI54" i="8"/>
  <c r="AI55" i="8"/>
  <c r="AI56" i="8"/>
  <c r="AI57" i="8"/>
  <c r="AI58" i="8"/>
  <c r="AI59" i="8"/>
  <c r="AI60" i="8"/>
  <c r="AI61" i="8"/>
  <c r="AI62" i="8"/>
  <c r="AI63" i="8"/>
  <c r="AI64" i="8"/>
  <c r="AI65" i="8"/>
  <c r="AI66" i="8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I53" i="9"/>
  <c r="AI54" i="9"/>
  <c r="AI55" i="9"/>
  <c r="AI56" i="9"/>
  <c r="AI57" i="9"/>
  <c r="AI58" i="9"/>
  <c r="AI59" i="9"/>
  <c r="AI60" i="9"/>
  <c r="AI61" i="9"/>
  <c r="AI62" i="9"/>
  <c r="AI63" i="9"/>
  <c r="AI64" i="9"/>
  <c r="AI65" i="9"/>
  <c r="AI66" i="9"/>
  <c r="AI38" i="10"/>
  <c r="AI39" i="10"/>
  <c r="AI40" i="10"/>
  <c r="AI41" i="10"/>
  <c r="AI42" i="10"/>
  <c r="AI43" i="10"/>
  <c r="AI44" i="10"/>
  <c r="AI45" i="10"/>
  <c r="AI46" i="10"/>
  <c r="AI47" i="10"/>
  <c r="AI48" i="10"/>
  <c r="AI49" i="10"/>
  <c r="AI50" i="10"/>
  <c r="AI51" i="10"/>
  <c r="AI52" i="10"/>
  <c r="AI53" i="10"/>
  <c r="AI54" i="10"/>
  <c r="AI55" i="10"/>
  <c r="AI56" i="10"/>
  <c r="AI57" i="10"/>
  <c r="AI58" i="10"/>
  <c r="AI59" i="10"/>
  <c r="AI60" i="10"/>
  <c r="AI61" i="10"/>
  <c r="AI62" i="10"/>
  <c r="AI63" i="10"/>
  <c r="AI64" i="10"/>
  <c r="AI65" i="10"/>
  <c r="AI66" i="10"/>
  <c r="AI38" i="11"/>
  <c r="AI39" i="11"/>
  <c r="AI40" i="11"/>
  <c r="AI41" i="11"/>
  <c r="AI42" i="11"/>
  <c r="AI43" i="11"/>
  <c r="AI44" i="11"/>
  <c r="AI45" i="11"/>
  <c r="AI46" i="11"/>
  <c r="AI47" i="11"/>
  <c r="AI48" i="11"/>
  <c r="AI49" i="11"/>
  <c r="AI50" i="11"/>
  <c r="AI51" i="11"/>
  <c r="AI52" i="11"/>
  <c r="AI53" i="11"/>
  <c r="AI54" i="11"/>
  <c r="AI55" i="11"/>
  <c r="AI56" i="11"/>
  <c r="AI57" i="11"/>
  <c r="AI58" i="11"/>
  <c r="AI59" i="11"/>
  <c r="AI60" i="11"/>
  <c r="AI61" i="11"/>
  <c r="AI62" i="11"/>
  <c r="AI63" i="11"/>
  <c r="AI64" i="11"/>
  <c r="AI65" i="11"/>
  <c r="AI66" i="11"/>
  <c r="AI38" i="12"/>
  <c r="AI39" i="12"/>
  <c r="AI40" i="12"/>
  <c r="AI41" i="12"/>
  <c r="AI42" i="12"/>
  <c r="AI43" i="12"/>
  <c r="AI44" i="12"/>
  <c r="AI45" i="12"/>
  <c r="AI46" i="12"/>
  <c r="AI47" i="12"/>
  <c r="AI48" i="12"/>
  <c r="AI49" i="12"/>
  <c r="AI50" i="12"/>
  <c r="AI51" i="12"/>
  <c r="AI52" i="12"/>
  <c r="AI53" i="12"/>
  <c r="AI54" i="12"/>
  <c r="AI55" i="12"/>
  <c r="AI56" i="12"/>
  <c r="AI57" i="12"/>
  <c r="AI58" i="12"/>
  <c r="AI59" i="12"/>
  <c r="AI60" i="12"/>
  <c r="AI61" i="12"/>
  <c r="AI62" i="12"/>
  <c r="AI63" i="12"/>
  <c r="AI64" i="12"/>
  <c r="AI65" i="12"/>
  <c r="AI66" i="12"/>
  <c r="AI38" i="13"/>
  <c r="AI39" i="13"/>
  <c r="AI40" i="13"/>
  <c r="AI41" i="13"/>
  <c r="AI42" i="13"/>
  <c r="AI43" i="13"/>
  <c r="AI44" i="13"/>
  <c r="AI45" i="13"/>
  <c r="AI46" i="13"/>
  <c r="AI47" i="13"/>
  <c r="AI48" i="13"/>
  <c r="AI49" i="13"/>
  <c r="AI50" i="13"/>
  <c r="AI51" i="13"/>
  <c r="AI52" i="13"/>
  <c r="AI53" i="13"/>
  <c r="AI54" i="13"/>
  <c r="AI55" i="13"/>
  <c r="AI56" i="13"/>
  <c r="AI57" i="13"/>
  <c r="AI58" i="13"/>
  <c r="AI59" i="13"/>
  <c r="AI60" i="13"/>
  <c r="AI61" i="13"/>
  <c r="AI62" i="13"/>
  <c r="AI63" i="13"/>
  <c r="AI64" i="13"/>
  <c r="AI65" i="13"/>
  <c r="AI66" i="13"/>
  <c r="AI38" i="14"/>
  <c r="AI39" i="14"/>
  <c r="AI40" i="14"/>
  <c r="AI41" i="14"/>
  <c r="AI42" i="14"/>
  <c r="AI43" i="14"/>
  <c r="AI44" i="14"/>
  <c r="AI45" i="14"/>
  <c r="AI46" i="14"/>
  <c r="AI47" i="14"/>
  <c r="AI48" i="14"/>
  <c r="AI49" i="14"/>
  <c r="AI50" i="14"/>
  <c r="AI51" i="14"/>
  <c r="AI52" i="14"/>
  <c r="AI53" i="14"/>
  <c r="AI54" i="14"/>
  <c r="AI55" i="14"/>
  <c r="AI56" i="14"/>
  <c r="AI57" i="14"/>
  <c r="AI58" i="14"/>
  <c r="AI59" i="14"/>
  <c r="AI60" i="14"/>
  <c r="AI61" i="14"/>
  <c r="AI62" i="14"/>
  <c r="AI63" i="14"/>
  <c r="AI64" i="14"/>
  <c r="AI65" i="14"/>
  <c r="AI66" i="14"/>
  <c r="AI57" i="1" l="1"/>
  <c r="AI41" i="1"/>
  <c r="AI60" i="1"/>
  <c r="AI55" i="1"/>
  <c r="AI53" i="1"/>
  <c r="AI48" i="1"/>
  <c r="AI43" i="1"/>
  <c r="AI65" i="1"/>
  <c r="AI56" i="1"/>
  <c r="AI51" i="1"/>
  <c r="AK49" i="1" s="1"/>
  <c r="AI49" i="1"/>
  <c r="AI44" i="1"/>
  <c r="AI39" i="1"/>
  <c r="AI66" i="1"/>
  <c r="AI67" i="1"/>
  <c r="AI64" i="1"/>
  <c r="AI63" i="1"/>
  <c r="AI61" i="1"/>
  <c r="AI52" i="1"/>
  <c r="AI45" i="1"/>
  <c r="AI40" i="1"/>
  <c r="E4" i="1" l="1"/>
  <c r="AF2" i="1" l="1"/>
  <c r="AF1" i="1"/>
  <c r="AC2" i="1"/>
  <c r="AC1" i="1"/>
  <c r="Z2" i="1"/>
  <c r="Z1" i="1"/>
  <c r="W2" i="1"/>
  <c r="W1" i="1"/>
  <c r="T2" i="1"/>
  <c r="T1" i="1"/>
  <c r="Q2" i="1"/>
  <c r="Q1" i="1"/>
  <c r="N2" i="1"/>
  <c r="N1" i="1"/>
  <c r="K2" i="1"/>
  <c r="K1" i="1"/>
  <c r="H2" i="1"/>
  <c r="H1" i="1"/>
  <c r="E2" i="1"/>
  <c r="E1" i="1"/>
  <c r="AF11" i="1" l="1"/>
  <c r="AG11" i="1"/>
  <c r="AH11" i="1"/>
  <c r="AF12" i="1"/>
  <c r="AG12" i="1"/>
  <c r="AH12" i="1"/>
  <c r="AF13" i="1"/>
  <c r="AG13" i="1"/>
  <c r="AH13" i="1"/>
  <c r="AF14" i="1"/>
  <c r="AG14" i="1"/>
  <c r="AH14" i="1"/>
  <c r="AF15" i="1"/>
  <c r="AG15" i="1"/>
  <c r="AH15" i="1"/>
  <c r="AF16" i="1"/>
  <c r="AG16" i="1"/>
  <c r="AH16" i="1"/>
  <c r="AF17" i="1"/>
  <c r="AG17" i="1"/>
  <c r="AH17" i="1"/>
  <c r="AF18" i="1"/>
  <c r="AG18" i="1"/>
  <c r="AH18" i="1"/>
  <c r="AF19" i="1"/>
  <c r="AG19" i="1"/>
  <c r="AH19" i="1"/>
  <c r="AF20" i="1"/>
  <c r="AG20" i="1"/>
  <c r="AH20" i="1"/>
  <c r="AF21" i="1"/>
  <c r="AG21" i="1"/>
  <c r="AH21" i="1"/>
  <c r="AF22" i="1"/>
  <c r="AG22" i="1"/>
  <c r="AH22" i="1"/>
  <c r="AF23" i="1"/>
  <c r="AG23" i="1"/>
  <c r="AH23" i="1"/>
  <c r="AF24" i="1"/>
  <c r="AG24" i="1"/>
  <c r="AH24" i="1"/>
  <c r="AF25" i="1"/>
  <c r="AG25" i="1"/>
  <c r="AH25" i="1"/>
  <c r="AF26" i="1"/>
  <c r="AG26" i="1"/>
  <c r="AH26" i="1"/>
  <c r="AF27" i="1"/>
  <c r="AG27" i="1"/>
  <c r="AH27" i="1"/>
  <c r="AF28" i="1"/>
  <c r="AG28" i="1"/>
  <c r="AH28" i="1"/>
  <c r="AF29" i="1"/>
  <c r="AG29" i="1"/>
  <c r="AH29" i="1"/>
  <c r="AF30" i="1"/>
  <c r="AG30" i="1"/>
  <c r="AH30" i="1"/>
  <c r="AF31" i="1"/>
  <c r="AG31" i="1"/>
  <c r="AH31" i="1"/>
  <c r="AF32" i="1"/>
  <c r="AG32" i="1"/>
  <c r="AH32" i="1"/>
  <c r="AF33" i="1"/>
  <c r="AG33" i="1"/>
  <c r="AH33" i="1"/>
  <c r="AF34" i="1"/>
  <c r="AG34" i="1"/>
  <c r="AH34" i="1"/>
  <c r="AF35" i="1"/>
  <c r="AG35" i="1"/>
  <c r="AH35" i="1"/>
  <c r="AF36" i="1"/>
  <c r="AG36" i="1"/>
  <c r="AH36" i="1"/>
  <c r="AF37" i="1"/>
  <c r="AG37" i="1"/>
  <c r="AH37" i="1"/>
  <c r="AF38" i="1"/>
  <c r="AG38" i="1"/>
  <c r="AH38" i="1"/>
  <c r="AG10" i="1"/>
  <c r="AH10" i="1"/>
  <c r="AF10" i="1"/>
  <c r="AC11" i="1"/>
  <c r="AD11" i="1"/>
  <c r="AE11" i="1"/>
  <c r="AC12" i="1"/>
  <c r="AD12" i="1"/>
  <c r="AE12" i="1"/>
  <c r="AC13" i="1"/>
  <c r="AD13" i="1"/>
  <c r="AE13" i="1"/>
  <c r="AC14" i="1"/>
  <c r="AD14" i="1"/>
  <c r="AE14" i="1"/>
  <c r="AC15" i="1"/>
  <c r="AD15" i="1"/>
  <c r="AE15" i="1"/>
  <c r="AC16" i="1"/>
  <c r="AD16" i="1"/>
  <c r="AE16" i="1"/>
  <c r="AC17" i="1"/>
  <c r="AD17" i="1"/>
  <c r="AE17" i="1"/>
  <c r="AC18" i="1"/>
  <c r="AD18" i="1"/>
  <c r="AE18" i="1"/>
  <c r="AC19" i="1"/>
  <c r="AD19" i="1"/>
  <c r="AE19" i="1"/>
  <c r="AC20" i="1"/>
  <c r="AD20" i="1"/>
  <c r="AE20" i="1"/>
  <c r="AC21" i="1"/>
  <c r="AD21" i="1"/>
  <c r="AE21" i="1"/>
  <c r="AC22" i="1"/>
  <c r="AD22" i="1"/>
  <c r="AE22" i="1"/>
  <c r="AC23" i="1"/>
  <c r="AD23" i="1"/>
  <c r="AE23" i="1"/>
  <c r="AC24" i="1"/>
  <c r="AD24" i="1"/>
  <c r="AE24" i="1"/>
  <c r="AC25" i="1"/>
  <c r="AD25" i="1"/>
  <c r="AE25" i="1"/>
  <c r="AC26" i="1"/>
  <c r="AD26" i="1"/>
  <c r="AE26" i="1"/>
  <c r="AC27" i="1"/>
  <c r="AD27" i="1"/>
  <c r="AE27" i="1"/>
  <c r="AC28" i="1"/>
  <c r="AD28" i="1"/>
  <c r="AE28" i="1"/>
  <c r="AC29" i="1"/>
  <c r="AD29" i="1"/>
  <c r="AE29" i="1"/>
  <c r="AC30" i="1"/>
  <c r="AD30" i="1"/>
  <c r="AE30" i="1"/>
  <c r="AC31" i="1"/>
  <c r="AD31" i="1"/>
  <c r="AE31" i="1"/>
  <c r="AC32" i="1"/>
  <c r="AD32" i="1"/>
  <c r="AE32" i="1"/>
  <c r="AC33" i="1"/>
  <c r="AD33" i="1"/>
  <c r="AE33" i="1"/>
  <c r="AC34" i="1"/>
  <c r="AD34" i="1"/>
  <c r="AE34" i="1"/>
  <c r="AC35" i="1"/>
  <c r="AD35" i="1"/>
  <c r="AE35" i="1"/>
  <c r="AC36" i="1"/>
  <c r="AD36" i="1"/>
  <c r="AE36" i="1"/>
  <c r="AC37" i="1"/>
  <c r="AD37" i="1"/>
  <c r="AE37" i="1"/>
  <c r="AC38" i="1"/>
  <c r="AD38" i="1"/>
  <c r="AE38" i="1"/>
  <c r="AD10" i="1"/>
  <c r="AE10" i="1"/>
  <c r="AC10" i="1"/>
  <c r="Z11" i="1"/>
  <c r="AA11" i="1"/>
  <c r="AB11" i="1"/>
  <c r="Z12" i="1"/>
  <c r="AA12" i="1"/>
  <c r="AB12" i="1"/>
  <c r="Z13" i="1"/>
  <c r="AA13" i="1"/>
  <c r="AB13" i="1"/>
  <c r="Z14" i="1"/>
  <c r="AA14" i="1"/>
  <c r="AB14" i="1"/>
  <c r="Z15" i="1"/>
  <c r="AA15" i="1"/>
  <c r="AB15" i="1"/>
  <c r="Z16" i="1"/>
  <c r="AA16" i="1"/>
  <c r="AB16" i="1"/>
  <c r="Z17" i="1"/>
  <c r="AA17" i="1"/>
  <c r="AB17" i="1"/>
  <c r="Z18" i="1"/>
  <c r="AA18" i="1"/>
  <c r="AB18" i="1"/>
  <c r="Z19" i="1"/>
  <c r="AA19" i="1"/>
  <c r="AB19" i="1"/>
  <c r="Z20" i="1"/>
  <c r="AA20" i="1"/>
  <c r="AB20" i="1"/>
  <c r="Z21" i="1"/>
  <c r="AA21" i="1"/>
  <c r="AB21" i="1"/>
  <c r="Z22" i="1"/>
  <c r="AA22" i="1"/>
  <c r="AB22" i="1"/>
  <c r="Z23" i="1"/>
  <c r="AA23" i="1"/>
  <c r="AB23" i="1"/>
  <c r="Z24" i="1"/>
  <c r="AA24" i="1"/>
  <c r="AB24" i="1"/>
  <c r="Z25" i="1"/>
  <c r="AA25" i="1"/>
  <c r="AB25" i="1"/>
  <c r="Z26" i="1"/>
  <c r="AA26" i="1"/>
  <c r="AB26" i="1"/>
  <c r="Z27" i="1"/>
  <c r="AA27" i="1"/>
  <c r="AB27" i="1"/>
  <c r="Z28" i="1"/>
  <c r="AA28" i="1"/>
  <c r="AB28" i="1"/>
  <c r="Z29" i="1"/>
  <c r="AA29" i="1"/>
  <c r="AB29" i="1"/>
  <c r="Z30" i="1"/>
  <c r="AA30" i="1"/>
  <c r="AB30" i="1"/>
  <c r="Z31" i="1"/>
  <c r="AA31" i="1"/>
  <c r="AB31" i="1"/>
  <c r="Z32" i="1"/>
  <c r="AA32" i="1"/>
  <c r="AB32" i="1"/>
  <c r="Z33" i="1"/>
  <c r="AA33" i="1"/>
  <c r="AB33" i="1"/>
  <c r="Z34" i="1"/>
  <c r="AA34" i="1"/>
  <c r="AB34" i="1"/>
  <c r="Z35" i="1"/>
  <c r="AA35" i="1"/>
  <c r="AB35" i="1"/>
  <c r="Z36" i="1"/>
  <c r="AA36" i="1"/>
  <c r="AB36" i="1"/>
  <c r="Z37" i="1"/>
  <c r="AA37" i="1"/>
  <c r="AB37" i="1"/>
  <c r="Z38" i="1"/>
  <c r="AA38" i="1"/>
  <c r="AB38" i="1"/>
  <c r="AA10" i="1"/>
  <c r="AB10" i="1"/>
  <c r="Z10" i="1"/>
  <c r="W11" i="1"/>
  <c r="X11" i="1"/>
  <c r="Y11" i="1"/>
  <c r="W12" i="1"/>
  <c r="X12" i="1"/>
  <c r="Y12" i="1"/>
  <c r="W13" i="1"/>
  <c r="X13" i="1"/>
  <c r="Y13" i="1"/>
  <c r="W14" i="1"/>
  <c r="X14" i="1"/>
  <c r="Y14" i="1"/>
  <c r="W15" i="1"/>
  <c r="X15" i="1"/>
  <c r="Y15" i="1"/>
  <c r="W16" i="1"/>
  <c r="X16" i="1"/>
  <c r="Y16" i="1"/>
  <c r="W17" i="1"/>
  <c r="X17" i="1"/>
  <c r="Y17" i="1"/>
  <c r="W18" i="1"/>
  <c r="X18" i="1"/>
  <c r="Y18" i="1"/>
  <c r="W19" i="1"/>
  <c r="X19" i="1"/>
  <c r="Y19" i="1"/>
  <c r="W20" i="1"/>
  <c r="X20" i="1"/>
  <c r="Y20" i="1"/>
  <c r="W21" i="1"/>
  <c r="X21" i="1"/>
  <c r="Y21" i="1"/>
  <c r="W22" i="1"/>
  <c r="X22" i="1"/>
  <c r="Y22" i="1"/>
  <c r="W23" i="1"/>
  <c r="X23" i="1"/>
  <c r="Y23" i="1"/>
  <c r="W24" i="1"/>
  <c r="X24" i="1"/>
  <c r="Y24" i="1"/>
  <c r="W25" i="1"/>
  <c r="X25" i="1"/>
  <c r="Y25" i="1"/>
  <c r="W26" i="1"/>
  <c r="X26" i="1"/>
  <c r="Y26" i="1"/>
  <c r="W27" i="1"/>
  <c r="X27" i="1"/>
  <c r="Y27" i="1"/>
  <c r="W28" i="1"/>
  <c r="X28" i="1"/>
  <c r="Y28" i="1"/>
  <c r="W29" i="1"/>
  <c r="X29" i="1"/>
  <c r="Y29" i="1"/>
  <c r="W30" i="1"/>
  <c r="X30" i="1"/>
  <c r="Y30" i="1"/>
  <c r="W31" i="1"/>
  <c r="X31" i="1"/>
  <c r="Y31" i="1"/>
  <c r="W32" i="1"/>
  <c r="X32" i="1"/>
  <c r="Y32" i="1"/>
  <c r="W33" i="1"/>
  <c r="X33" i="1"/>
  <c r="Y33" i="1"/>
  <c r="W34" i="1"/>
  <c r="X34" i="1"/>
  <c r="Y34" i="1"/>
  <c r="W35" i="1"/>
  <c r="X35" i="1"/>
  <c r="Y35" i="1"/>
  <c r="W36" i="1"/>
  <c r="X36" i="1"/>
  <c r="Y36" i="1"/>
  <c r="W37" i="1"/>
  <c r="X37" i="1"/>
  <c r="Y37" i="1"/>
  <c r="W38" i="1"/>
  <c r="X38" i="1"/>
  <c r="Y38" i="1"/>
  <c r="X10" i="1"/>
  <c r="Y10" i="1"/>
  <c r="W10" i="1"/>
  <c r="T11" i="1"/>
  <c r="U11" i="1"/>
  <c r="V11" i="1"/>
  <c r="T12" i="1"/>
  <c r="U12" i="1"/>
  <c r="V12" i="1"/>
  <c r="T13" i="1"/>
  <c r="U13" i="1"/>
  <c r="V13" i="1"/>
  <c r="T14" i="1"/>
  <c r="U14" i="1"/>
  <c r="V14" i="1"/>
  <c r="T15" i="1"/>
  <c r="U15" i="1"/>
  <c r="V15" i="1"/>
  <c r="T16" i="1"/>
  <c r="U16" i="1"/>
  <c r="V16" i="1"/>
  <c r="T17" i="1"/>
  <c r="U17" i="1"/>
  <c r="V17" i="1"/>
  <c r="T18" i="1"/>
  <c r="U18" i="1"/>
  <c r="V18" i="1"/>
  <c r="T19" i="1"/>
  <c r="U19" i="1"/>
  <c r="V19" i="1"/>
  <c r="T20" i="1"/>
  <c r="U20" i="1"/>
  <c r="V20" i="1"/>
  <c r="T21" i="1"/>
  <c r="U21" i="1"/>
  <c r="V21" i="1"/>
  <c r="T22" i="1"/>
  <c r="U22" i="1"/>
  <c r="V22" i="1"/>
  <c r="T23" i="1"/>
  <c r="U23" i="1"/>
  <c r="V23" i="1"/>
  <c r="T24" i="1"/>
  <c r="U24" i="1"/>
  <c r="V24" i="1"/>
  <c r="T25" i="1"/>
  <c r="U25" i="1"/>
  <c r="V25" i="1"/>
  <c r="T26" i="1"/>
  <c r="U26" i="1"/>
  <c r="V26" i="1"/>
  <c r="T27" i="1"/>
  <c r="U27" i="1"/>
  <c r="V27" i="1"/>
  <c r="T28" i="1"/>
  <c r="U28" i="1"/>
  <c r="V28" i="1"/>
  <c r="T29" i="1"/>
  <c r="U29" i="1"/>
  <c r="V29" i="1"/>
  <c r="T30" i="1"/>
  <c r="U30" i="1"/>
  <c r="V30" i="1"/>
  <c r="T31" i="1"/>
  <c r="U31" i="1"/>
  <c r="V31" i="1"/>
  <c r="T32" i="1"/>
  <c r="U32" i="1"/>
  <c r="V32" i="1"/>
  <c r="T33" i="1"/>
  <c r="U33" i="1"/>
  <c r="V33" i="1"/>
  <c r="T34" i="1"/>
  <c r="U34" i="1"/>
  <c r="V34" i="1"/>
  <c r="T35" i="1"/>
  <c r="U35" i="1"/>
  <c r="V35" i="1"/>
  <c r="T36" i="1"/>
  <c r="U36" i="1"/>
  <c r="V36" i="1"/>
  <c r="T37" i="1"/>
  <c r="U37" i="1"/>
  <c r="V37" i="1"/>
  <c r="T38" i="1"/>
  <c r="U38" i="1"/>
  <c r="V38" i="1"/>
  <c r="U10" i="1"/>
  <c r="V10" i="1"/>
  <c r="T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Q17" i="1"/>
  <c r="R17" i="1"/>
  <c r="S17" i="1"/>
  <c r="Q18" i="1"/>
  <c r="R18" i="1"/>
  <c r="S18" i="1"/>
  <c r="Q19" i="1"/>
  <c r="R19" i="1"/>
  <c r="S19" i="1"/>
  <c r="Q20" i="1"/>
  <c r="R20" i="1"/>
  <c r="S20" i="1"/>
  <c r="Q21" i="1"/>
  <c r="R21" i="1"/>
  <c r="S21" i="1"/>
  <c r="Q22" i="1"/>
  <c r="R22" i="1"/>
  <c r="S22" i="1"/>
  <c r="Q23" i="1"/>
  <c r="R23" i="1"/>
  <c r="S23" i="1"/>
  <c r="Q24" i="1"/>
  <c r="R24" i="1"/>
  <c r="S24" i="1"/>
  <c r="Q25" i="1"/>
  <c r="R25" i="1"/>
  <c r="S25" i="1"/>
  <c r="Q26" i="1"/>
  <c r="R26" i="1"/>
  <c r="S26" i="1"/>
  <c r="Q27" i="1"/>
  <c r="R27" i="1"/>
  <c r="S27" i="1"/>
  <c r="Q28" i="1"/>
  <c r="R28" i="1"/>
  <c r="S28" i="1"/>
  <c r="Q29" i="1"/>
  <c r="R29" i="1"/>
  <c r="S29" i="1"/>
  <c r="Q30" i="1"/>
  <c r="R30" i="1"/>
  <c r="S30" i="1"/>
  <c r="Q31" i="1"/>
  <c r="R31" i="1"/>
  <c r="S31" i="1"/>
  <c r="Q32" i="1"/>
  <c r="R32" i="1"/>
  <c r="S32" i="1"/>
  <c r="Q33" i="1"/>
  <c r="R33" i="1"/>
  <c r="S33" i="1"/>
  <c r="Q34" i="1"/>
  <c r="R34" i="1"/>
  <c r="S34" i="1"/>
  <c r="Q35" i="1"/>
  <c r="R35" i="1"/>
  <c r="S35" i="1"/>
  <c r="Q36" i="1"/>
  <c r="R36" i="1"/>
  <c r="S36" i="1"/>
  <c r="Q37" i="1"/>
  <c r="R37" i="1"/>
  <c r="S37" i="1"/>
  <c r="Q38" i="1"/>
  <c r="R38" i="1"/>
  <c r="S38" i="1"/>
  <c r="R10" i="1"/>
  <c r="S10" i="1"/>
  <c r="Q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O10" i="1"/>
  <c r="P10" i="1"/>
  <c r="N10" i="1"/>
  <c r="K11" i="1"/>
  <c r="L11" i="1"/>
  <c r="M11" i="1"/>
  <c r="K12" i="1"/>
  <c r="L12" i="1"/>
  <c r="M12" i="1"/>
  <c r="K13" i="1"/>
  <c r="L13" i="1"/>
  <c r="M13" i="1"/>
  <c r="K14" i="1"/>
  <c r="L14" i="1"/>
  <c r="M14" i="1"/>
  <c r="K15" i="1"/>
  <c r="L15" i="1"/>
  <c r="M15" i="1"/>
  <c r="K16" i="1"/>
  <c r="L16" i="1"/>
  <c r="M16" i="1"/>
  <c r="K17" i="1"/>
  <c r="L17" i="1"/>
  <c r="M17" i="1"/>
  <c r="K18" i="1"/>
  <c r="L18" i="1"/>
  <c r="M18" i="1"/>
  <c r="K19" i="1"/>
  <c r="L19" i="1"/>
  <c r="M19" i="1"/>
  <c r="K20" i="1"/>
  <c r="L20" i="1"/>
  <c r="M20" i="1"/>
  <c r="K21" i="1"/>
  <c r="L21" i="1"/>
  <c r="M21" i="1"/>
  <c r="K22" i="1"/>
  <c r="L22" i="1"/>
  <c r="M22" i="1"/>
  <c r="K23" i="1"/>
  <c r="L23" i="1"/>
  <c r="M23" i="1"/>
  <c r="K24" i="1"/>
  <c r="L24" i="1"/>
  <c r="M24" i="1"/>
  <c r="K25" i="1"/>
  <c r="L25" i="1"/>
  <c r="M25" i="1"/>
  <c r="K26" i="1"/>
  <c r="L26" i="1"/>
  <c r="M26" i="1"/>
  <c r="K27" i="1"/>
  <c r="L27" i="1"/>
  <c r="M27" i="1"/>
  <c r="K28" i="1"/>
  <c r="L28" i="1"/>
  <c r="M28" i="1"/>
  <c r="K29" i="1"/>
  <c r="L29" i="1"/>
  <c r="M29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L10" i="1"/>
  <c r="M10" i="1"/>
  <c r="K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I10" i="1"/>
  <c r="J10" i="1"/>
  <c r="H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19" i="1"/>
  <c r="F19" i="1"/>
  <c r="G19" i="1"/>
  <c r="E20" i="1"/>
  <c r="F20" i="1"/>
  <c r="G20" i="1"/>
  <c r="E21" i="1"/>
  <c r="F21" i="1"/>
  <c r="G21" i="1"/>
  <c r="E22" i="1"/>
  <c r="F22" i="1"/>
  <c r="G22" i="1"/>
  <c r="E23" i="1"/>
  <c r="F23" i="1"/>
  <c r="G23" i="1"/>
  <c r="E24" i="1"/>
  <c r="F24" i="1"/>
  <c r="G24" i="1"/>
  <c r="E25" i="1"/>
  <c r="AK43" i="1" s="1"/>
  <c r="F25" i="1"/>
  <c r="G25" i="1"/>
  <c r="E26" i="1"/>
  <c r="F26" i="1"/>
  <c r="G26" i="1"/>
  <c r="E27" i="1"/>
  <c r="AK45" i="1" s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F10" i="1"/>
  <c r="G10" i="1"/>
  <c r="E10" i="1"/>
  <c r="AI37" i="14"/>
  <c r="AI36" i="14"/>
  <c r="AI35" i="14"/>
  <c r="AI34" i="14"/>
  <c r="AI33" i="14"/>
  <c r="AI32" i="14"/>
  <c r="AI31" i="14"/>
  <c r="AI30" i="14"/>
  <c r="AI29" i="14"/>
  <c r="AI28" i="14"/>
  <c r="AI27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14" i="14"/>
  <c r="AI13" i="14"/>
  <c r="AI12" i="14"/>
  <c r="AI11" i="14"/>
  <c r="AI10" i="14"/>
  <c r="AI9" i="14"/>
  <c r="AF7" i="14"/>
  <c r="AC7" i="14"/>
  <c r="Z7" i="14"/>
  <c r="W7" i="14"/>
  <c r="T7" i="14"/>
  <c r="Q7" i="14"/>
  <c r="N7" i="14"/>
  <c r="K7" i="14"/>
  <c r="H7" i="14"/>
  <c r="AI37" i="13"/>
  <c r="AI36" i="13"/>
  <c r="AI35" i="13"/>
  <c r="AI34" i="13"/>
  <c r="AI33" i="13"/>
  <c r="AI32" i="13"/>
  <c r="AI31" i="13"/>
  <c r="AI30" i="13"/>
  <c r="AI29" i="13"/>
  <c r="AI28" i="13"/>
  <c r="AI27" i="13"/>
  <c r="AI26" i="13"/>
  <c r="AI25" i="13"/>
  <c r="AI24" i="13"/>
  <c r="AI23" i="13"/>
  <c r="AI22" i="13"/>
  <c r="AI21" i="13"/>
  <c r="AI20" i="13"/>
  <c r="AI19" i="13"/>
  <c r="AI18" i="13"/>
  <c r="AI17" i="13"/>
  <c r="AI16" i="13"/>
  <c r="AI15" i="13"/>
  <c r="AI14" i="13"/>
  <c r="AI13" i="13"/>
  <c r="AI12" i="13"/>
  <c r="AI11" i="13"/>
  <c r="AI10" i="13"/>
  <c r="AI9" i="13"/>
  <c r="E4" i="13" s="1"/>
  <c r="AF7" i="13"/>
  <c r="AC7" i="13"/>
  <c r="Z7" i="13"/>
  <c r="W7" i="13"/>
  <c r="T7" i="13"/>
  <c r="Q7" i="13"/>
  <c r="N7" i="13"/>
  <c r="K7" i="13"/>
  <c r="H7" i="13"/>
  <c r="AI37" i="12"/>
  <c r="AI36" i="12"/>
  <c r="AI35" i="12"/>
  <c r="AI34" i="12"/>
  <c r="AI33" i="12"/>
  <c r="AI32" i="12"/>
  <c r="AI31" i="12"/>
  <c r="AI30" i="12"/>
  <c r="AI29" i="12"/>
  <c r="AI28" i="12"/>
  <c r="AI27" i="12"/>
  <c r="AI26" i="12"/>
  <c r="AI25" i="12"/>
  <c r="AI24" i="12"/>
  <c r="AI23" i="12"/>
  <c r="AI22" i="12"/>
  <c r="AI21" i="12"/>
  <c r="AI20" i="12"/>
  <c r="AI19" i="12"/>
  <c r="AI18" i="12"/>
  <c r="AI17" i="12"/>
  <c r="AI16" i="12"/>
  <c r="AI15" i="12"/>
  <c r="AI14" i="12"/>
  <c r="AI13" i="12"/>
  <c r="AI12" i="12"/>
  <c r="AI11" i="12"/>
  <c r="AI10" i="12"/>
  <c r="AI9" i="12"/>
  <c r="E4" i="12" s="1"/>
  <c r="AF7" i="12"/>
  <c r="AC7" i="12"/>
  <c r="Z7" i="12"/>
  <c r="W7" i="12"/>
  <c r="T7" i="12"/>
  <c r="Q7" i="12"/>
  <c r="N7" i="12"/>
  <c r="K7" i="12"/>
  <c r="H7" i="12"/>
  <c r="AI37" i="11"/>
  <c r="AI36" i="11"/>
  <c r="AI35" i="11"/>
  <c r="AI34" i="11"/>
  <c r="AI33" i="11"/>
  <c r="AI32" i="11"/>
  <c r="AI31" i="11"/>
  <c r="AI30" i="11"/>
  <c r="AI29" i="11"/>
  <c r="AI28" i="11"/>
  <c r="AI27" i="11"/>
  <c r="AI26" i="11"/>
  <c r="AI25" i="11"/>
  <c r="AI24" i="11"/>
  <c r="AI23" i="11"/>
  <c r="AI22" i="11"/>
  <c r="AI21" i="11"/>
  <c r="AI20" i="11"/>
  <c r="AI19" i="11"/>
  <c r="AI18" i="11"/>
  <c r="AI17" i="11"/>
  <c r="AI16" i="11"/>
  <c r="AI15" i="11"/>
  <c r="AI14" i="11"/>
  <c r="AI13" i="11"/>
  <c r="AI12" i="11"/>
  <c r="AI11" i="11"/>
  <c r="AI10" i="11"/>
  <c r="AI9" i="11"/>
  <c r="E4" i="11" s="1"/>
  <c r="AF7" i="11"/>
  <c r="AC7" i="11"/>
  <c r="Z7" i="11"/>
  <c r="W7" i="11"/>
  <c r="T7" i="11"/>
  <c r="Q7" i="11"/>
  <c r="N7" i="11"/>
  <c r="K7" i="11"/>
  <c r="H7" i="11"/>
  <c r="AI37" i="10"/>
  <c r="AI36" i="10"/>
  <c r="AI35" i="10"/>
  <c r="AI34" i="10"/>
  <c r="AI33" i="10"/>
  <c r="AI32" i="10"/>
  <c r="AI31" i="10"/>
  <c r="AI30" i="10"/>
  <c r="AI29" i="10"/>
  <c r="AI28" i="10"/>
  <c r="AI27" i="10"/>
  <c r="AI26" i="10"/>
  <c r="AI25" i="10"/>
  <c r="AI24" i="10"/>
  <c r="AI23" i="10"/>
  <c r="AI22" i="10"/>
  <c r="AI21" i="10"/>
  <c r="AI20" i="10"/>
  <c r="AI19" i="10"/>
  <c r="AI18" i="10"/>
  <c r="AI17" i="10"/>
  <c r="AI16" i="10"/>
  <c r="AI15" i="10"/>
  <c r="AI14" i="10"/>
  <c r="AI13" i="10"/>
  <c r="AI12" i="10"/>
  <c r="AI11" i="10"/>
  <c r="AI10" i="10"/>
  <c r="AI9" i="10"/>
  <c r="AF7" i="10"/>
  <c r="AC7" i="10"/>
  <c r="Z7" i="10"/>
  <c r="W7" i="10"/>
  <c r="T7" i="10"/>
  <c r="Q7" i="10"/>
  <c r="N7" i="10"/>
  <c r="K7" i="10"/>
  <c r="H7" i="10"/>
  <c r="AI37" i="9"/>
  <c r="AI36" i="9"/>
  <c r="AI35" i="9"/>
  <c r="AI34" i="9"/>
  <c r="AI33" i="9"/>
  <c r="AI32" i="9"/>
  <c r="AI31" i="9"/>
  <c r="AI30" i="9"/>
  <c r="AI29" i="9"/>
  <c r="AI28" i="9"/>
  <c r="AI27" i="9"/>
  <c r="AI26" i="9"/>
  <c r="AI25" i="9"/>
  <c r="AI24" i="9"/>
  <c r="AI23" i="9"/>
  <c r="AI22" i="9"/>
  <c r="AI21" i="9"/>
  <c r="AI20" i="9"/>
  <c r="AI19" i="9"/>
  <c r="AI18" i="9"/>
  <c r="AI17" i="9"/>
  <c r="AI16" i="9"/>
  <c r="AI15" i="9"/>
  <c r="AI14" i="9"/>
  <c r="AI13" i="9"/>
  <c r="AI12" i="9"/>
  <c r="AI11" i="9"/>
  <c r="AI10" i="9"/>
  <c r="AI9" i="9"/>
  <c r="AF7" i="9"/>
  <c r="AC7" i="9"/>
  <c r="Z7" i="9"/>
  <c r="W7" i="9"/>
  <c r="T7" i="9"/>
  <c r="Q7" i="9"/>
  <c r="N7" i="9"/>
  <c r="K7" i="9"/>
  <c r="H7" i="9"/>
  <c r="AI37" i="8"/>
  <c r="AI36" i="8"/>
  <c r="AI35" i="8"/>
  <c r="AI34" i="8"/>
  <c r="AI33" i="8"/>
  <c r="AI32" i="8"/>
  <c r="AI31" i="8"/>
  <c r="AI30" i="8"/>
  <c r="AI29" i="8"/>
  <c r="AI28" i="8"/>
  <c r="AI27" i="8"/>
  <c r="AI26" i="8"/>
  <c r="AI25" i="8"/>
  <c r="AI24" i="8"/>
  <c r="AI23" i="8"/>
  <c r="AI22" i="8"/>
  <c r="AI21" i="8"/>
  <c r="AI20" i="8"/>
  <c r="AI19" i="8"/>
  <c r="AI18" i="8"/>
  <c r="AI17" i="8"/>
  <c r="AI16" i="8"/>
  <c r="AI15" i="8"/>
  <c r="AI14" i="8"/>
  <c r="AI13" i="8"/>
  <c r="AI12" i="8"/>
  <c r="AI11" i="8"/>
  <c r="AI10" i="8"/>
  <c r="AI9" i="8"/>
  <c r="AF7" i="8"/>
  <c r="AC7" i="8"/>
  <c r="Z7" i="8"/>
  <c r="W7" i="8"/>
  <c r="T7" i="8"/>
  <c r="Q7" i="8"/>
  <c r="N7" i="8"/>
  <c r="K7" i="8"/>
  <c r="H7" i="8"/>
  <c r="AI37" i="7"/>
  <c r="AI36" i="7"/>
  <c r="AI35" i="7"/>
  <c r="AI34" i="7"/>
  <c r="AI33" i="7"/>
  <c r="AI32" i="7"/>
  <c r="AI31" i="7"/>
  <c r="AI30" i="7"/>
  <c r="AI29" i="7"/>
  <c r="AI28" i="7"/>
  <c r="AI27" i="7"/>
  <c r="AI26" i="7"/>
  <c r="AI25" i="7"/>
  <c r="AI24" i="7"/>
  <c r="AI23" i="7"/>
  <c r="AI22" i="7"/>
  <c r="AI21" i="7"/>
  <c r="AI20" i="7"/>
  <c r="AI19" i="7"/>
  <c r="AI18" i="7"/>
  <c r="AI17" i="7"/>
  <c r="AI16" i="7"/>
  <c r="AI15" i="7"/>
  <c r="AI14" i="7"/>
  <c r="AI13" i="7"/>
  <c r="AI12" i="7"/>
  <c r="AI11" i="7"/>
  <c r="AI10" i="7"/>
  <c r="AI9" i="7"/>
  <c r="AF7" i="7"/>
  <c r="AC7" i="7"/>
  <c r="Z7" i="7"/>
  <c r="W7" i="7"/>
  <c r="T7" i="7"/>
  <c r="Q7" i="7"/>
  <c r="N7" i="7"/>
  <c r="K7" i="7"/>
  <c r="H7" i="7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4" i="6"/>
  <c r="AI23" i="6"/>
  <c r="AI22" i="6"/>
  <c r="AI21" i="6"/>
  <c r="AI20" i="6"/>
  <c r="AI19" i="6"/>
  <c r="AI18" i="6"/>
  <c r="AI17" i="6"/>
  <c r="AI16" i="6"/>
  <c r="AI15" i="6"/>
  <c r="AI14" i="6"/>
  <c r="AI13" i="6"/>
  <c r="AI12" i="6"/>
  <c r="AI11" i="6"/>
  <c r="AI10" i="6"/>
  <c r="AI9" i="6"/>
  <c r="AF7" i="6"/>
  <c r="AC7" i="6"/>
  <c r="Z7" i="6"/>
  <c r="W7" i="6"/>
  <c r="T7" i="6"/>
  <c r="Q7" i="6"/>
  <c r="N7" i="6"/>
  <c r="K7" i="6"/>
  <c r="H7" i="6"/>
  <c r="E4" i="6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7" i="5"/>
  <c r="AI16" i="5"/>
  <c r="AI15" i="5"/>
  <c r="AI14" i="5"/>
  <c r="AI13" i="5"/>
  <c r="AI12" i="5"/>
  <c r="AI11" i="5"/>
  <c r="AI10" i="5"/>
  <c r="AI9" i="5"/>
  <c r="E4" i="5" s="1"/>
  <c r="AF7" i="5"/>
  <c r="AC7" i="5"/>
  <c r="Z7" i="5"/>
  <c r="W7" i="5"/>
  <c r="T7" i="5"/>
  <c r="Q7" i="5"/>
  <c r="N7" i="5"/>
  <c r="K7" i="5"/>
  <c r="H7" i="5"/>
  <c r="E4" i="7" l="1"/>
  <c r="E4" i="8"/>
  <c r="E4" i="10"/>
  <c r="E4" i="9"/>
  <c r="E4" i="14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10" i="1"/>
  <c r="E8" i="1" l="1"/>
  <c r="AF8" i="1" l="1"/>
  <c r="AC8" i="1"/>
  <c r="AI2" i="1"/>
  <c r="AI2" i="8" s="1"/>
  <c r="Z8" i="1"/>
  <c r="W8" i="1"/>
  <c r="T8" i="1"/>
  <c r="Q8" i="1"/>
  <c r="N8" i="1"/>
  <c r="K8" i="1"/>
  <c r="H8" i="1"/>
  <c r="AI2" i="5" l="1"/>
  <c r="AI2" i="9"/>
  <c r="AI2" i="13"/>
  <c r="AI2" i="6"/>
  <c r="AI2" i="10"/>
  <c r="AI2" i="14"/>
  <c r="AI2" i="7"/>
  <c r="AI2" i="11"/>
  <c r="AI2" i="12"/>
  <c r="R5" i="4"/>
  <c r="E5" i="1" l="1"/>
</calcChain>
</file>

<file path=xl/sharedStrings.xml><?xml version="1.0" encoding="utf-8"?>
<sst xmlns="http://schemas.openxmlformats.org/spreadsheetml/2006/main" count="1877" uniqueCount="189">
  <si>
    <t>Kötelező tevékenységek</t>
  </si>
  <si>
    <t>Tevékenység</t>
  </si>
  <si>
    <t>Leírás</t>
  </si>
  <si>
    <t>Kötelezően megvalósítandó, önállóan nem támogatható tevékenységek</t>
  </si>
  <si>
    <t>PROJEKT ELŐKÉSZÍTÉS</t>
  </si>
  <si>
    <t>2. a szakembereket bevonó ágazatközi és a lakosságot bevonó közösségi tervezési folyamat megvalósítása; (az ágazatközi és a közösségi tervezés során figyelembe veendő szempontok és alkalmazandó módszertanok tekintetében irányadó dokumentum a TOP-7.1.1-16 Kulturális és közösségi terek infrastrukturális fejlesztése és helyi közösségszervezés a városi helyi fejlesztési stratégiához kapcsolódva felhívás mellékletét képező Helyi Közösségi Fejlesztési Stratégia – Tervezési útmutató című dokumentum);</t>
  </si>
  <si>
    <t>4. szükségletfelmérés, előzetes igényfelmérés, célcsoport elemzése, helyzetfeltárás;</t>
  </si>
  <si>
    <t>5. közbeszerzés előkészítése.</t>
  </si>
  <si>
    <t>1. előzetes tanulmányok, engedélyezési dokumentumok elkészítése;</t>
  </si>
  <si>
    <t>PROJEKTMENEDZSMENT</t>
  </si>
  <si>
    <t>KÖNYVVIZSGÁLAT</t>
  </si>
  <si>
    <t>HORIZONTÁLIS SZEMPONTOK ÉRVÉNYESÍTÉSE</t>
  </si>
  <si>
    <t>TÁJÉKOZTATÁS ÉS NYILVÁNOSSÁG</t>
  </si>
  <si>
    <t>Projektműködést támogató átalakítás vagy felújítás, valamint eszközök biztosítása – kizárólag részletesen alátámasztott állapotfelmérés és szükséglet-bemutatás alapján támogatható. Kizárólag nem engedély köteles átalakítás, felújítás tervezhető.</t>
  </si>
  <si>
    <t>1.</t>
  </si>
  <si>
    <t>5000 fő alatt</t>
  </si>
  <si>
    <t>5001 - 40 000 fő közt</t>
  </si>
  <si>
    <t>40000 fő felett</t>
  </si>
  <si>
    <t>A projekt valamely programelemébe bevont személyek aránya (min. 10%)</t>
  </si>
  <si>
    <t>Humán közszolgáltatásokra vonatkozóan, a projektnek köszönhetően elhelyezkedő szakemberek száma</t>
  </si>
  <si>
    <t>Család és gyermekjóléti szolgálatok prevenciós szerepének megerősítése érdekében indított, preventív jellegű programokon részt vett személyek</t>
  </si>
  <si>
    <t>Elkészített egyéni fejlesztési tervek</t>
  </si>
  <si>
    <t>Az egyéni fejlesztési terv alapján, a foglalkoztathatóság szempontjából fontos kompetenciák fejlesztését célzó programelemben résztvevők</t>
  </si>
  <si>
    <t>A hátrányos helyzetű csoportok, elsődleges – munkaerő piacra jutását támogató programokon, nem egyéni fejlesztési terv alapján résztvevők</t>
  </si>
  <si>
    <t>A hátrányos helyzetű csoportok, elsődleges – munkaerő piacra jutását támogató programok (aktív munkaerő – piaci eszközök) tematikái</t>
  </si>
  <si>
    <t>Mentori tevékenységgel elért személyek száma</t>
  </si>
  <si>
    <t>A lakosság egészségmagatartásának fejlesztését célzó közösségi egészségnevelési és egészségfejlesztési programokkal elért személyek száma</t>
  </si>
  <si>
    <t>Közösségi fejlesztési folyamatokban résztvevő helyi lakosok száma</t>
  </si>
  <si>
    <t>A helyi közösségekben való szerepvállalásra felkészítő programokon résztvevők</t>
  </si>
  <si>
    <t>Fiatalok közösségépítése tevékenység csoporthoz tartozó programokba bevontak</t>
  </si>
  <si>
    <t>A helyi életminőség javítását célzó, és a célcsoport helyben maradását ösztönző programok száma</t>
  </si>
  <si>
    <t>A fiatalok helyben maradását ösztönző szolgáltatások/programok száma</t>
  </si>
  <si>
    <t>Helyi/területi médiumokban vagy a szociális szolgáltatások területén foglalkoztatott roma személyek száma</t>
  </si>
  <si>
    <t>Elkészült nemzetiségi programok, műsorok száma</t>
  </si>
  <si>
    <t>Összesen</t>
  </si>
  <si>
    <t>Műszaki-szakmai eredmények</t>
  </si>
  <si>
    <t>Indikátorok</t>
  </si>
  <si>
    <t>Egészségfejlesztő és betegségmegelőző programokban részt vevő személyek száma</t>
  </si>
  <si>
    <t>Kapcsolódó tevékenység</t>
  </si>
  <si>
    <t>3.</t>
  </si>
  <si>
    <t>A munkaerő-piaci integráló programokba bevont hátrányos helyzetű személyek száma</t>
  </si>
  <si>
    <t>Migráns, külföldi hátterű, kisebbségi (beleértve a marginalizálódott közösségeket, például a romákat) résztvevők száma</t>
  </si>
  <si>
    <t>Összes</t>
  </si>
  <si>
    <t>A program elhagyását követően a munkaerőpiacra, vagy munkaerő-piaci programba belépők száma</t>
  </si>
  <si>
    <t>1,2,4,5</t>
  </si>
  <si>
    <t>Összes állandó lakcímmel rendelkező száma</t>
  </si>
  <si>
    <t>Minimum támogatási összeg</t>
  </si>
  <si>
    <t>100 millió Ft</t>
  </si>
  <si>
    <t>Maximum támogatási összeg</t>
  </si>
  <si>
    <t>Összes költség</t>
  </si>
  <si>
    <t>A támogatási összegre vetítve</t>
  </si>
  <si>
    <t>150 milliós projektméret felett</t>
  </si>
  <si>
    <t>Max 5+5 % (építés - eszközbeszerzés)</t>
  </si>
  <si>
    <t>összes</t>
  </si>
  <si>
    <t>2.</t>
  </si>
  <si>
    <t>4.</t>
  </si>
  <si>
    <t>5.</t>
  </si>
  <si>
    <t>nem releváns</t>
  </si>
  <si>
    <t>Tevékenység típusa</t>
  </si>
  <si>
    <t>min. 10% a teljes lakosságszámra vetítve</t>
  </si>
  <si>
    <t>Célérték / projekt</t>
  </si>
  <si>
    <t>Települések összlétszáma</t>
  </si>
  <si>
    <t>1. A humán közszolgáltatások szakember-ellátottságának fejlesztését szolgáló ösztönző programok megvalósítása (célcsoport: a humán közszolgáltatásokban dolgozók, illetve a potenciális alkalmazottak)</t>
  </si>
  <si>
    <t>2. A hátrányos helyzetű csoportokhoz tartozó aktív korú emberek foglalkoztathatóságának javítását támogató szolgáltatás-csomagok kialakítása, megerősítése: (célcsoport: a hátrányos helyzetű csoportokhoz tartozó aktív korú emberek)</t>
  </si>
  <si>
    <t>3. A helyi kisközösségek társadalmi szerepének megerősítése: (célcsoport: az adott projekt hatóterületén élő teljes lakosság)</t>
  </si>
  <si>
    <t>4. A települési/térségi életminőség javítása, a vidék megtartó képességének fejlesztése, valamint az ezzel kapcsolatos disszemináció támogatása: (célcsoport: az adott projekt hatóterületén élő teljes lakosság)</t>
  </si>
  <si>
    <t>5. A kultúrák közötti párbeszéd erősítése: (célcsoport: a helyi nemzeti etnikai és kisebbségi csoportok a többségi társadalom bevonásával)</t>
  </si>
  <si>
    <t>3. Helyi emberi erőforrás fejlesztési terv elkészítése</t>
  </si>
  <si>
    <t>Érintett települések</t>
  </si>
  <si>
    <t>Költségvetés</t>
  </si>
  <si>
    <t>Konzorciumi tag 10</t>
  </si>
  <si>
    <t>Költségvetési korlát</t>
  </si>
  <si>
    <t>Konzorciumi tag 8</t>
  </si>
  <si>
    <t xml:space="preserve">Humán közszolgáltatásokra vonatkozóan, a projektnek köszönhetően elhelyezkedő szakemberek száma:20
Család és gyermekjóléti szolgálatok prevenciós szerepének megerősítése érdekében indított, preventív jellegű programokon részt vett személyek: 1.000
Elkészített egyéni fejlesztési tervek: 400
Az egyéni fejlesztési terv alapján, a foglalkoztathatóság szempontjából fontos kompetenciák fejlesztését célzó programelemben résztvevők: 400
</t>
  </si>
  <si>
    <t>Közösségi fejlesztési folyamatokban résztvevő helyi lakosok száma: 500
A helyi közösségekben való szerepvállalásra felkészítő programokon résztvevők: 200
Fiatalok közösségépítése tevékenység csoporthoz tartozó programokba bevontak: 200</t>
  </si>
  <si>
    <t xml:space="preserve">A helyi életminőség javítását célzó, és a célcsoport helyben maradását ösztönző programok száma: 10
A fiatalok helyben maradását ösztönző szolgáltatások/programok száma: 10
</t>
  </si>
  <si>
    <t>Elkészült nemzetiségi programok, műsorok száma: 2</t>
  </si>
  <si>
    <t>A hátrányos helyzetű csoportok, elsődleges – munkaerő piacra jutását támogató programokon, nem egyéni fejlesztési terv alapján résztvevők: 400
A hátrányos helyzetű csoportok, elsődleges – munkaerő piacra jutását támogató programok (aktív munkaerő – piaci eszközök) tematikái: 3
Mentori tevékenységgel elért személyek száma: 300
A lakosság egészségmagatartásának fejlesztését célzó közösségi egészségnevelési és egészségfejlesztési programokkal elért személyek száma: 100
Helyi/területi médiumokban vagy a szociális szolgáltatások területén foglalkoztatott roma személyek száma:5</t>
  </si>
  <si>
    <t>Konzorciumi tag 7</t>
  </si>
  <si>
    <t>Konzorciumi tag8</t>
  </si>
  <si>
    <t>Konzorciumi tag9</t>
  </si>
  <si>
    <t>Indikatív támogatási összeg</t>
  </si>
  <si>
    <t>1.1 Az igényfelmérés részeként beazonosításra került és megfelelően alátámasztott szakemberhiány, szaktudás hiány enyhítését szolgáló tevékenységek megvalósítása</t>
  </si>
  <si>
    <t xml:space="preserve">1.2 Helyi Emberi Erőforrás Fejlesztési Terv megvalósítása
</t>
  </si>
  <si>
    <r>
      <rPr>
        <b/>
        <sz val="11"/>
        <rFont val="Calibri"/>
        <family val="2"/>
        <charset val="238"/>
        <scheme val="minor"/>
      </rPr>
      <t>2.1 A célcsoport foglalkoztathatóságát elősegítő fejlesztési tevékenységek, egyéni fejlesztési terv alapján:</t>
    </r>
    <r>
      <rPr>
        <sz val="11"/>
        <rFont val="Calibri"/>
        <family val="2"/>
        <charset val="238"/>
        <scheme val="minor"/>
      </rPr>
      <t xml:space="preserve">
2.1.1. Az egyéni kompetenciák felmérése.
</t>
    </r>
  </si>
  <si>
    <t>2.1.2. Munkaszocializáció megszerzését segítő konstruktív és értékteremtő tevékenységek.</t>
  </si>
  <si>
    <t>2.1.3. Csoportmunkában történő együttműködés kompetencia fejlesztése.</t>
  </si>
  <si>
    <t>2.1.4. Munkára való képességet javító intézkedések a meglévő és a térségbe érkező, létrehozandó új munkáltatók munkaerő bázisának folyamatos minőségi biztosítása érdekében.</t>
  </si>
  <si>
    <t xml:space="preserve"> 2.1.5. Az önálló életvitelre képessé tevő programok.</t>
  </si>
  <si>
    <t>2.1.6. Az álláskereséshez felkészítő tanácsadás.</t>
  </si>
  <si>
    <r>
      <rPr>
        <b/>
        <sz val="11"/>
        <rFont val="Calibri"/>
        <family val="2"/>
        <charset val="238"/>
        <scheme val="minor"/>
      </rPr>
      <t>2.2 A hátrányos helyzetű aktív korú lakosság aktív munkaerő-piaci eszközökben való részesedésének elősegítése:</t>
    </r>
    <r>
      <rPr>
        <sz val="11"/>
        <rFont val="Calibri"/>
        <family val="2"/>
        <charset val="238"/>
        <scheme val="minor"/>
      </rPr>
      <t xml:space="preserve">
2.2.1 Mentorok alkalmazása a hátrányos helyzetből adódó sajátosságok kezelése, a munkakörnyezetbe való beilleszkedés érdekében.</t>
    </r>
  </si>
  <si>
    <t>2.2.2 Munkavállalóvá vált hátrányos helyzetű személy mentorálása (munkában és azon kívül). Szükséges mentorálás a munkába lépésig, illetve a programok alatt.</t>
  </si>
  <si>
    <t>2.2.3 Szemléletformáló, antidiszkriminációs képzések megvalósítása a potenciális munkáltatók körében.</t>
  </si>
  <si>
    <t>2.2.4 Innovatív programok kidolgozása a mélyszegénységben élők, különösen a romák, valamint a hátrányos helyzetbe került emberek integrációjának támogatására, és az őket segítő szervezetek hatékonyságának javítására.</t>
  </si>
  <si>
    <r>
      <t xml:space="preserve">3.1. </t>
    </r>
    <r>
      <rPr>
        <b/>
        <sz val="11"/>
        <rFont val="Calibri"/>
        <family val="2"/>
        <charset val="238"/>
        <scheme val="minor"/>
      </rPr>
      <t>Közösségfejlesztéshez, közösségépítéshez kapcsolódó tevékenységek:</t>
    </r>
    <r>
      <rPr>
        <sz val="11"/>
        <rFont val="Calibri"/>
        <family val="2"/>
        <charset val="238"/>
        <scheme val="minor"/>
      </rPr>
      <t xml:space="preserve">
3.1.1 Közösségszervező alkalmazása.</t>
    </r>
  </si>
  <si>
    <t>3.1.2 Közösségi terek és kulturális szolgáltatások kihasználtságát növelő programok</t>
  </si>
  <si>
    <r>
      <t xml:space="preserve">3.2. </t>
    </r>
    <r>
      <rPr>
        <b/>
        <sz val="11"/>
        <rFont val="Calibri"/>
        <family val="2"/>
        <charset val="238"/>
        <scheme val="minor"/>
      </rPr>
      <t>Fiatalok közösségépítése:</t>
    </r>
    <r>
      <rPr>
        <sz val="11"/>
        <rFont val="Calibri"/>
        <family val="2"/>
        <charset val="238"/>
        <scheme val="minor"/>
      </rPr>
      <t xml:space="preserve">
 NEET (Nem foglalkoztatott és sem oktatásban, sem képzésben nem részesülő fiatalok Európában) fiatalok bevonása a közösségi tereken megvalósuló programokba, akik a helyi emberi erőforrás fejlesztési terv alapján kerültek beazonosításra</t>
    </r>
  </si>
  <si>
    <r>
      <rPr>
        <b/>
        <sz val="11"/>
        <rFont val="Calibri"/>
        <family val="2"/>
        <charset val="238"/>
        <scheme val="minor"/>
      </rPr>
      <t>3.3 Közösség egészségfejlesztése:</t>
    </r>
    <r>
      <rPr>
        <sz val="11"/>
        <rFont val="Calibri"/>
        <family val="2"/>
        <charset val="238"/>
        <scheme val="minor"/>
      </rPr>
      <t xml:space="preserve">
3.3.1 Az egészséges életmód közösségi szintű megerősítése, a közösség egészségkultúrájának fejlesztése, életmód váltást támogató programok szervezése
.</t>
    </r>
  </si>
  <si>
    <t>3.3.2 Helyi kommunikáció az életmódváltást támogató programokon történő részvétel elősegítése érdekében.</t>
  </si>
  <si>
    <t>3.3.3 Térségi- és közösségi, egészségtervek megvalósítása</t>
  </si>
  <si>
    <t>3.3.4 Alkoholfüggőség-megelőzés területén helyi figyelemfelhívó, a jogszabályi környezet betartását támogató közösségi akciók; leszokást támogató klubszerű, önsegítő tevékenységek.</t>
  </si>
  <si>
    <t>3.3.5 Dohányzás-megelőzés területén, olyan helyi közösségi akciók, amelyek a nemdohányzók védelméről és a dohánytermékek fogyasztásának, forgalmazásának egyes szabályairól szóló 1999. évi XLII. törvényben foglaltak betartatását célozzák, ill. segítik elő</t>
  </si>
  <si>
    <t>3.3.6 Egyéb szenvedélybetegségek megelőzésével kapcsolatos prevenciós programok megvalósítása; helyi problématérkép és cselekvési terv készítése, megvalósítása; a programok monitoring rendszerének kidolgozása, az eredményességének mérése, értékelése, nyomonkövetési terv készítése és megvalósítása</t>
  </si>
  <si>
    <t>3.3.7 Az anyák egészségtudatos magatartásának támogatása (hangsúlyt helyezve az első 1000 napra, összekapcsolva a fogantatástól a 6. életévig tartó időszakot - a legalább 6 hónapos korig tartó kizárólagos anyatejes táplálás/szoptatás támogatása, a csecsemőkori túlzott súlygyarapodás elkerülése, veszélyeinek megismerése; a kisgyermek otthoni táplálásában az egészséges táplálkozás (kevesebb só, cukor fogyasztása, vízivás fontosságának hangsúlyozása) népszerűsítését célzó ismeretek átadása, a megfelelő hosszúságú alvás fontosságát hangsúlyozó ismeretek átadása)</t>
  </si>
  <si>
    <r>
      <rPr>
        <b/>
        <sz val="11"/>
        <rFont val="Calibri"/>
        <family val="2"/>
        <charset val="238"/>
        <scheme val="minor"/>
      </rPr>
      <t>4.1. A célcsoport helyben maradását ösztönző, a helyi életminőséget javító szolgáltatás-fejlesztések programok megvalósítása</t>
    </r>
    <r>
      <rPr>
        <sz val="11"/>
        <rFont val="Calibri"/>
        <family val="2"/>
        <charset val="238"/>
        <scheme val="minor"/>
      </rPr>
      <t xml:space="preserve">:
4.1.1 Közszolgáltatások elérhetővé tétele, helyi szolgáltatások továbbfejlesztése.
</t>
    </r>
  </si>
  <si>
    <t xml:space="preserve">4.1.2 Több települést érintő szolgáltatásfejlesztési cselekvési terv megvalósítása a HEEFT szerint:
</t>
  </si>
  <si>
    <t xml:space="preserve">4.1.3 az alapellátást biztosító, illetve a nem állami fenntartású közszolgáltatási intézményekben foglalkoztatott szakdolgozók részére a hiány pótlását célzó, az elvándorlást csökkentő és a minőségi munkaerő megtartását szolgáló, az adott szakterületen megvalósuló kormányzati intézkedések céljaihoz illeszkedő beavatkozások megvalósítása
</t>
  </si>
  <si>
    <t>4.1.4 az alapellátást biztosító, illetve a nem állami fenntartású közszolgáltatások ellátásában a megelőző jelleg erősítése, illetve az adott szakterületen ható szakpolitikai célokhoz illeszkedő programok indítása</t>
  </si>
  <si>
    <t xml:space="preserve">
4.1.5 újszerű, felzárkózási célú helyi szolgáltatások bevezetése
</t>
  </si>
  <si>
    <t>4.1.6 a település vonzóvá tételét, annak növelését célzó szolgáltatások és programok indítása és bővítése</t>
  </si>
  <si>
    <t>5. Az eltérő kultúrák megismerését, elsősorban a különböző kultúrákhoz tartozók együttműködését célzó programok megvalósítsa és a helyi, a nemzeti etnikai és kisebbségi kultúra értékeinek, helytörténetének feltárása, megismertetése</t>
  </si>
  <si>
    <t>Választható, önállóan nem támogatható tevékenységek: A tevékenységcsoporton belül felsorolt tevékenységek közül legalább egy választása kötelező</t>
  </si>
  <si>
    <t xml:space="preserve">1. A hátrányos helyzetű csoportok foglalkoztathatóságának növelése, aktív munkaerő-piaci eszközökben való részesedésének és munkaerő-piacon való megjelenésének elősegítése, integrált foglalkoztathatóságot támogató rendszer kialakítása
</t>
  </si>
  <si>
    <r>
      <rPr>
        <b/>
        <sz val="11"/>
        <rFont val="Calibri"/>
        <family val="2"/>
        <charset val="238"/>
        <scheme val="minor"/>
      </rPr>
      <t>1.1 Egészségtudatosság fejlesztése:</t>
    </r>
    <r>
      <rPr>
        <sz val="11"/>
        <rFont val="Calibri"/>
        <family val="2"/>
        <charset val="238"/>
        <scheme val="minor"/>
      </rPr>
      <t xml:space="preserve">
1.1.1 Egészségfejlesztő segítők (segéd-egészségőrök) vagy közösségi kapcsolattartók képzése és foglalkoztatása.
</t>
    </r>
  </si>
  <si>
    <t>1.1.2 Jogszabályban rögzített, térítésmentes, életkor szerinti szűrővizsgálatokon való részvételre ösztönzés, egyéni állapotfelmérés és kockázatbecslés, illetve az ehhez kapcsolódó egyéni tanácsadás.</t>
  </si>
  <si>
    <t>1.1.3 Közösségi színtér modellprogramok megvalósítása az egészséges táplálkozás, a járványügyi ismeretek növelése (e-bug program - személyi higiéné/kézmosás, védőoltások, szexuális egészség-betegségek terjedése, antibiotikum használat, stb.), veszélyes anyagokkal (vegyszerekkel, mérgező anyagokkal) kapcsolatos ismeretek (a gyermekek/felnőttek körében előforduló mérgezések megelőzésére) tekintetében.</t>
  </si>
  <si>
    <r>
      <rPr>
        <b/>
        <sz val="11"/>
        <rFont val="Calibri"/>
        <family val="2"/>
        <charset val="238"/>
        <scheme val="minor"/>
      </rPr>
      <t xml:space="preserve">1.2 A lelki egészség helyi, kisközösségi programjai, elsősorban:
</t>
    </r>
    <r>
      <rPr>
        <sz val="11"/>
        <rFont val="Calibri"/>
        <family val="2"/>
        <charset val="238"/>
        <scheme val="minor"/>
      </rPr>
      <t>1.2.1 az idősek közösségben tartását, szellemi és fizikai aktivitásuk megőrzését, fejlesztését célzó programok,</t>
    </r>
  </si>
  <si>
    <t>1.2.2 életeseményekkel összefüggő krízis-állapotok megelőzését vagy támogatásban részesítését célzó kisközösségi programok, benne önsegítő csoportok létrehozása.</t>
  </si>
  <si>
    <t>1.2.3 szülői készségek javítását célzó közösségi tevékenységek (szülőklubok) támogatása.</t>
  </si>
  <si>
    <r>
      <rPr>
        <b/>
        <sz val="11"/>
        <rFont val="Calibri"/>
        <family val="2"/>
        <charset val="238"/>
        <scheme val="minor"/>
      </rPr>
      <t>1.3 A hátrányos helyzetű csoportok munkaerő-piaci eszközökben való részesedésének elősegítése egyéni fejlesztési tervtől függetlenül:</t>
    </r>
    <r>
      <rPr>
        <sz val="11"/>
        <rFont val="Calibri"/>
        <family val="2"/>
        <charset val="238"/>
        <scheme val="minor"/>
      </rPr>
      <t xml:space="preserve">
1.3 Akadálymentes információs és tanácsadási szolgáltatások biztosítása.</t>
    </r>
  </si>
  <si>
    <r>
      <rPr>
        <b/>
        <sz val="11"/>
        <rFont val="Calibri"/>
        <family val="2"/>
        <charset val="238"/>
        <scheme val="minor"/>
      </rPr>
      <t>1.4 rendszeres, életvitelszerűen megjelenő testmozgás támogatása:</t>
    </r>
    <r>
      <rPr>
        <sz val="11"/>
        <rFont val="Calibri"/>
        <family val="2"/>
        <charset val="238"/>
        <scheme val="minor"/>
      </rPr>
      <t xml:space="preserve">
1.4.1 közösségi színtéren, lehetőség szerint szabadtéren, megszervezett, szakember által irányított testmozgás.</t>
    </r>
  </si>
  <si>
    <t>1.4.2 fiatalok iskolaidő utáni szervezett, felnőtt által felügyelt testmozgás/sport/művészeti tevékenységei.</t>
  </si>
  <si>
    <t>1.4.3 életmód-sport (pl. futás, úszás, gyaloglás, aerobik, tánc, egyéb zenés mozgásformák) klubok létrehozása és működtetése.</t>
  </si>
  <si>
    <t>1.4.4 sportválasztást támogató sportbörzék, szabadidősport-rendezvények, amelyek alkalmasak a szabadidősport bázisának szélesítésére és a speciális igényű vagy hátrányos helyzetű lakosságcsoportok fizikai aktivitásra ösztönzésére és biztosítják számukra a rendezvények, események, sporteszközök és létesítmények elérhetőségét.</t>
  </si>
  <si>
    <t>1.4.5 szakszerű testmozgás-tanácsadás magas kockázatúak részére könnyen elérhető helyszínen (pl. közösségi létesítmény, háziorvosi rendelő v. szakrendelő).</t>
  </si>
  <si>
    <t>1.5 Szünidei gyermekétkeztetéshez kapcsolódó programok szervezése: az étkeztetés mellett nyújtott szabadidős programok megvalósítása szakszerű felügyelet mellett, ott, ahol legalább 10 jogosult gyermek veszi igénybe az étkeztetést</t>
  </si>
  <si>
    <t xml:space="preserve">2. A helyi kisközösségek társadalmi szerepének megerősítése
</t>
  </si>
  <si>
    <r>
      <rPr>
        <b/>
        <sz val="11"/>
        <rFont val="Calibri"/>
        <family val="2"/>
        <charset val="238"/>
        <scheme val="minor"/>
      </rPr>
      <t xml:space="preserve">2.1 Közösségfejlesztéshez, közösségépítéshez kapcsolódó tevékenységek: </t>
    </r>
    <r>
      <rPr>
        <sz val="11"/>
        <rFont val="Calibri"/>
        <family val="2"/>
        <charset val="238"/>
        <scheme val="minor"/>
      </rPr>
      <t xml:space="preserve">
2.1.1 Közösségi munka, közösségfejlesztés és -építés, közösségtervezés, önkéntesség: 
- önsegítő csoportok ösztönzése,
- a helyi lakosok bevonása saját problémáik megfogalmazásába és megoldásába.
</t>
    </r>
  </si>
  <si>
    <t>2.1.2 Önkéntességen alapuló helyi kezdeményezések a helyi szolgáltatások minőségének növelése érdekében:
- Önkéntesek toborzása, felkészítése, koordinálása, segítése, önkéntes-, és iskolai közösségi szolgálatot koordináló helyi kezdeményezések megerősítése.
- A szolgáltató szervezetek, önkormányzatok körében önkéntes koordinátorok képzése, foglalkoztatása.
-A szolgáltató szervezetek munkatársai körében az önkéntesek befogadását elősegítő tréningek szervezése.
- Helyi szereplők által közösen megvalósított helyi önkéntes programok.
- Újonnan létrejövő önkéntes pontok támogatása.
- Önkéntesség kultúrájának helyi szintű elterjesztése.
- Az önkéntesség társadalmi-gazdasági felzárkózásban való aktív részvételét elősegítő jó gyakorlatok elterjesztése</t>
  </si>
  <si>
    <r>
      <rPr>
        <b/>
        <sz val="11"/>
        <rFont val="Calibri"/>
        <family val="2"/>
        <charset val="238"/>
        <scheme val="minor"/>
      </rPr>
      <t>2.2 Fiatalok közösségépítése:</t>
    </r>
    <r>
      <rPr>
        <sz val="11"/>
        <rFont val="Calibri"/>
        <family val="2"/>
        <charset val="238"/>
        <scheme val="minor"/>
      </rPr>
      <t xml:space="preserve">
A jó gyakorlatok megismertetését, és a bemutatkozást szolgáló testvér- és partnertelepülések közötti kapcsolatok fejlesztése
- Tanösvények és vándortáborok, honismereti tábor útvonalak kialakítása, (legfeljebb kis értékű eszközbeszerzéssel).
- Ingyenes internetelérés biztosítása a közösségi tereken.
- Olyan programok, akciók indítása, melyek során a fiatalok segítenek az idősebb korosztály számára, majd ennek folytatásaként az idősebbek viszonozzák ezt a fiataloknak (szívességcsere program).
- A közösségi terekben a korosztályi érdeklődésnek megfelelő, tartalmas programok elérhetővé tétele a fiatalok számára, ideértve a fiatalok folyamatos tájékoztatását az őket érintő képzési, tanulási, ösztöndíj, továbbá a foglalkoztatáshoz, lakhatáshoz kapcsolódó lehetőségekről.
- Az önkormányzatok részére önálló ifjúsági referens alkalmazása, tekintettel a 2011. évi CLXXXIX. törvény (Mötv.) helyi önkormányzatok kötelező feladatairól szóló 13.§ (1) bekezdés</t>
    </r>
  </si>
  <si>
    <t>3. A vidék megtartó képességének erősítése, valamint az ezzel kapcsolatos értékközvetítés támogatása:</t>
  </si>
  <si>
    <t>3. A fiatalok megélhetési körülményeinek, és helyben maradásának erősítése:
- Az önkormányzat területén lévő szórakozóhelyek biztonságának növelése (pl. térfigyelő rendszer fejlesztése, közterület-felügyelet)
- Települési ösztöndíj lehetőségek kialakítása a középiskolai oktatásban és felsőoktatásban tanuló fiatalok részére
- A települési, térségi szintű fejlesztési folyamatokban való aktív részvételüket a lakhatás feltételeként meghatározó fecskeház programok megvalósítása a településen, térségben megvalósuló infrastrukturális fejlesztésekhez kapcsolódóan
- Települési kedvezmény kártya rendszer kialakítása</t>
  </si>
  <si>
    <t>4. kultúrák közötti párbeszéd erősítése:</t>
  </si>
  <si>
    <t>4. Helyi nemzetiségek zenei és kulturális rendezvényeinek támogatása.
- Interaktív, a közös cselekvéseket támogató programok kialakítása.
-  A nemzetiségi közösség, a szociális szakemberek és a média közötti kapcsolatok erősítésére irányuló programok.
- Nemzetiségi médiaprogramok, műsorok készítése.
- Cigányzene vagy egyéb nemzetiségi zene hagyományainak újraélesztése</t>
  </si>
  <si>
    <t>5. szolgáltatások elérhetővé tétele érdekében, valamint a munkába járás, ezen keresztül a munkavállalás elősegítése érdekében a helyi közösségi közlekedés szervezése</t>
  </si>
  <si>
    <t>5. Közlekedés összehangolása a munkaidővel/tanulással, az intézmények nyitva tartásával: alternatív közlekedési lehetőségek feltárása/bevonása (pl. ún ÚMVP-s kisbuszok, falubuszok igénybevétele, iránybusz szolgáltatás támogatása): a különféle közlekedési cégek által üzemeltetett járatok összehangolása, átszállások megszervezése (Volán-MÁV csatlakozások, eltérő helyszínen lévő pályaudvar/megálló esetén helyi közlekedési kapcsolat összehangolása). Ebben a pályázatban közlekedésfejlesztés nem támogatható tevékenység.</t>
  </si>
  <si>
    <t xml:space="preserve">4.1.5 újszerű, felzárkózási célú helyi szolgáltatások bevezetése
</t>
  </si>
  <si>
    <t xml:space="preserve">Humán közszolgáltatásokra vonatkozóan, a projektnek köszönhetően elhelyezkedő szakemberek száma:10
Család és gyermekjóléti szolgálatok prevenciós szerepének megerősítése érdekében indított, preventív jellegű programokon részt vett személyek: 400
Elkészített egyéni fejlesztési tervek: 250
Az egyéni fejlesztési terv alapján, a foglalkoztathatóság szempontjából fontos kompetenciák fejlesztését célzó programelemben résztvevők: 250
</t>
  </si>
  <si>
    <t>A hátrányos helyzetű csoportok, elsődleges – munkaerő piacra jutását támogató programokon, nem egyéni fejlesztési terv alapján résztvevők: 250
A hátrányos helyzetű csoportok, elsődleges – munkaerő piacra jutását támogató programok (aktív munkaerő – piaci eszközök) tematikái: 3
Mentori tevékenységgel elért személyek száma: 150
A lakosság egészségmagatartásának fejlesztését célzó közösségi egészségnevelési és egészségfejlesztési programokkal elért személyek száma: 500
Helyi/területi médiumokban vagy a szociális szolgáltatások területén foglalkoztatott roma személyek száma:3</t>
  </si>
  <si>
    <t>Közösségi fejlesztési folyamatokban résztvevő helyi lakosok száma: 300
A helyi közösségekben való szerepvállalásra felkészítő programokon résztvevők: 80
Fiatalok közösségépítése tevékenység csoporthoz tartozó programokba bevontak: 100</t>
  </si>
  <si>
    <t xml:space="preserve">A helyi életminőség javítását célzó, és a célcsoport helyben maradását ösztönző programok száma: 5
A fiatalok helyben maradását ösztönző szolgáltatások/programok száma: 5
</t>
  </si>
  <si>
    <t>Elkészült nemzetiségi programok, műsorok száma: 10</t>
  </si>
  <si>
    <t>Tihany</t>
  </si>
  <si>
    <t>Csopak</t>
  </si>
  <si>
    <t>Balatonakali</t>
  </si>
  <si>
    <t>Balatonudvari</t>
  </si>
  <si>
    <t>Örvényes</t>
  </si>
  <si>
    <t>MI6 NKft.</t>
  </si>
  <si>
    <t>Közösségi fejlesztési folyamatokban résztvevő helyi lakosok száma: 100
A helyi közösségekben való szerepvállalásra felkészítő programokon résztvevők: 80
Fiatalok közösségépítése tevékenység csoporthoz tartozó programokba bevontak: 100</t>
  </si>
  <si>
    <t>A közszolgáltatások elérhetővé tételéhez busz bérlése, üzemeltetése</t>
  </si>
  <si>
    <t>Cigányzene, kisebbségi kulturális programok szervezése</t>
  </si>
  <si>
    <t>fecskeház program koncepciójának kidolgozása (kvalifikált fiatalok térségben tartása lakhatás támogatásával)</t>
  </si>
  <si>
    <t>Közösségi tereken wifi biztosítása</t>
  </si>
  <si>
    <t>Civilnap a helyi civilszervezetek tevékenységének bemutatására, az önkéntesség népszerűsítése céljából</t>
  </si>
  <si>
    <t>Sporttábor szervezése hátrányos helyzetűek részére</t>
  </si>
  <si>
    <t>Irányított testmozgás szabadtéren, szakember irányításával</t>
  </si>
  <si>
    <t xml:space="preserve">Információs pont létesítése– elektronikus ügyintézés megkönnyítése                  </t>
  </si>
  <si>
    <t>Szülőklub tartása</t>
  </si>
  <si>
    <t>Nyugdíjasklub tartása</t>
  </si>
  <si>
    <t>Egészségőrök, közösségi kapcsolattartók (pl romák) alkalmazása az egészségfejlesztési és kisközösségi programok folyamatos támogatására</t>
  </si>
  <si>
    <t>Közösségi terek nem engedélyköteles felújítása</t>
  </si>
  <si>
    <t>A magyar, a roma és egyéb nemzetiségűek közös részvételével tartandó gasztronómiai, népismereti foglalkozások szervezése, megtartása</t>
  </si>
  <si>
    <t>Anyaklubok tartása</t>
  </si>
  <si>
    <t>Szenvedélybetegségekkel kapcsolatos helyi jellemzők felmérése, azokkal kapcsolatos intézkedések megfogalmazása;
Prevenciós programok tartása;
A kapcsolódó tevékenységek nyomon követése</t>
  </si>
  <si>
    <t>Dohányzó és nemdohányzó területek kijelölése közösségi programként</t>
  </si>
  <si>
    <t>Előadás tartása az alkoholfüggőségről (pl egészségnapon)</t>
  </si>
  <si>
    <t>Térségben jelentkező jellemző egészségügyi problémák megelőzését célzó közös rendezvények</t>
  </si>
  <si>
    <t>Helyi rendezvényeket népszerűsítő helyi kommunikáció</t>
  </si>
  <si>
    <t>Egészségfejlesztést népszerűsítő települési rendezvény (falunap)</t>
  </si>
  <si>
    <t>A felmérés során azonosított igényekhez illeszkedő programok tartása fiataloknak</t>
  </si>
  <si>
    <t>Meglévő közösségi terekbe kisközösségekhez kapcsolódó programok szervezése</t>
  </si>
  <si>
    <t>Közösségszervező alkalmazása kisközösségek támogatására, rendezvények szervezésére</t>
  </si>
  <si>
    <t>Romasegítő szervezetek programjainak támogatása;
Egészségfejlesztést népszerűsítő települési rendezvény (falunap), ezeken romák alkalmazása</t>
  </si>
  <si>
    <t>Előadás a hátrányos helyzetűek alkalmazásáról munkáltatóknak</t>
  </si>
  <si>
    <t>Felzárkózási mentorok alkalmazása a munkavállalóvá váláshelyzetének  kezelésére a Szociális és Gyermekvédelmi Főigazgatósággal való együttműködésben</t>
  </si>
  <si>
    <t>Felzárkózási mentorok alkalmazása a saját élethelyez kezelésére a Szociális és Gyermekvédelmi Főigazgatósággal való együttműködésben</t>
  </si>
  <si>
    <t>Önéletrajzírást és interjúra való felkészítést tartalmazó tanácsadás</t>
  </si>
  <si>
    <t>Családi költségvetés tervezésére vonatkozó képzések és gyakorlatok</t>
  </si>
  <si>
    <t>Foglalkoztatáshoz szükséges alapkészségek, tudások elsajátítására vonatkozó képzések</t>
  </si>
  <si>
    <t>Együttműködési készségek fejlesztése</t>
  </si>
  <si>
    <t>Csoportos közösségi munkavégzés, a munkaszocializáció elősegítése érdekében;
Romák foglalkoztatása a helyi médiumokban, szociális szolgáltatásokban</t>
  </si>
  <si>
    <t>A hátrányos helyzetű csoportokba tartozó, aktív korúak kompetenciáinak felmérése (milyen fejlesztésre van szükségük a foglalkoztatás esélyének növeléséhez)</t>
  </si>
  <si>
    <t>A Családsegítő bevonásával végrehajtott, alapszolgáltatásokhoz kapcsolódó prevenciós programok tartása;
Egyéni fejlesztési tervek készítése rászorulóknak</t>
  </si>
  <si>
    <t>Szakemberek foglalkoztatása a közegészségügy és köznevelés, közművelődés hiánymunkaköreiben;
Közszolgáltatásokban dolgozók képzése</t>
  </si>
  <si>
    <t>Konzorciumi tag7</t>
  </si>
  <si>
    <t xml:space="preserve">Humán közszolgáltatásokra vonatkozóan, a projektnek köszönhetően elhelyezkedő szakemberek száma:5
Család és gyermekjóléti szolgálatok prevenciós szerepének megerősítése érdekében indított, preventív jellegű programokon részt vett személyek: 100
Elkészített egyéni fejlesztési tervek: 100
Az egyéni fejlesztési terv alapján, a foglalkoztathatóság szempontjából fontos kompetenciák fejlesztését célzó programelemben résztvevők: 100
</t>
  </si>
  <si>
    <t>A hátrányos helyzetű csoportok, elsődleges – munkaerő piacra jutását támogató programokon, nem egyéni fejlesztési terv alapján résztvevők: 100
A hátrányos helyzetű csoportok, elsődleges – munkaerő piacra jutását támogató programok (aktív munkaerő – piaci eszközök) tematikái: 3
Mentori tevékenységgel elért személyek száma: 30
A lakosság egészségmagatartásának fejlesztését célzó közösségi egészségnevelési és egészségfejlesztési programokkal elért személyek száma: 200
Helyi/területi médiumokban vagy a szociális szolgáltatások területén foglalkoztatott roma személyek száma:1</t>
  </si>
  <si>
    <t>Közösségi fejlesztési folyamatokban résztvevő helyi lakosok száma: 100
A helyi közösségekben való szerepvállalásra felkészítő programokon résztvevők: 40
Fiatalok közösségépítése tevékenység csoporthoz tartozó programokba bevontak: 50</t>
  </si>
  <si>
    <t xml:space="preserve">A helyi életminőség javítását célzó, és a célcsoport helyben maradását ösztönző programok száma: 2
A fiatalok helyben maradását ösztönző szolgáltatások/programok száma: 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</si>
</sst>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[$Ft-40E]_-;\-* #,##0\ [$Ft-40E]_-;_-* &quot;-&quot;??\ [$Ft-40E]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43" fontId="0" fillId="0" borderId="0" xfId="1" applyFont="1"/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1" fontId="3" fillId="0" borderId="0" xfId="0" applyNumberFormat="1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top" textRotation="9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3" fontId="0" fillId="0" borderId="1" xfId="0" applyNumberForma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164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164" fontId="0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2"/>
  <sheetViews>
    <sheetView zoomScale="70" zoomScaleNormal="70" workbookViewId="0">
      <selection activeCell="M11" sqref="M11"/>
    </sheetView>
  </sheetViews>
  <sheetFormatPr defaultColWidth="9.109375" defaultRowHeight="14.4" x14ac:dyDescent="0.3"/>
  <cols>
    <col min="1" max="1" width="9.5546875" style="15" customWidth="1"/>
    <col min="2" max="2" width="26.6640625" style="3" customWidth="1"/>
    <col min="3" max="3" width="69.5546875" style="2" customWidth="1"/>
    <col min="4" max="4" width="61.6640625" style="2" customWidth="1"/>
    <col min="5" max="16384" width="9.109375" style="2"/>
  </cols>
  <sheetData>
    <row r="3" spans="1:4" ht="15" customHeight="1" x14ac:dyDescent="0.3">
      <c r="A3" s="56" t="s">
        <v>58</v>
      </c>
      <c r="B3" s="56" t="s">
        <v>1</v>
      </c>
      <c r="C3" s="56" t="s">
        <v>2</v>
      </c>
      <c r="D3" s="42"/>
    </row>
    <row r="4" spans="1:4" x14ac:dyDescent="0.3">
      <c r="A4" s="57"/>
      <c r="B4" s="57"/>
      <c r="C4" s="57"/>
      <c r="D4" s="43" t="s">
        <v>1</v>
      </c>
    </row>
    <row r="5" spans="1:4" ht="43.2" x14ac:dyDescent="0.3">
      <c r="A5" s="47" t="s">
        <v>0</v>
      </c>
      <c r="B5" s="61" t="s">
        <v>62</v>
      </c>
      <c r="C5" s="40" t="s">
        <v>82</v>
      </c>
      <c r="D5" s="28" t="s">
        <v>183</v>
      </c>
    </row>
    <row r="6" spans="1:4" ht="43.2" x14ac:dyDescent="0.3">
      <c r="A6" s="47"/>
      <c r="B6" s="61"/>
      <c r="C6" s="40" t="s">
        <v>83</v>
      </c>
      <c r="D6" s="21" t="s">
        <v>182</v>
      </c>
    </row>
    <row r="7" spans="1:4" ht="115.2" x14ac:dyDescent="0.3">
      <c r="A7" s="47"/>
      <c r="B7" s="48" t="s">
        <v>63</v>
      </c>
      <c r="C7" s="40" t="s">
        <v>84</v>
      </c>
      <c r="D7" s="21" t="s">
        <v>181</v>
      </c>
    </row>
    <row r="8" spans="1:4" ht="43.2" x14ac:dyDescent="0.3">
      <c r="A8" s="47"/>
      <c r="B8" s="49"/>
      <c r="C8" s="40" t="s">
        <v>85</v>
      </c>
      <c r="D8" s="28" t="s">
        <v>180</v>
      </c>
    </row>
    <row r="9" spans="1:4" x14ac:dyDescent="0.3">
      <c r="A9" s="47"/>
      <c r="B9" s="49"/>
      <c r="C9" s="40" t="s">
        <v>86</v>
      </c>
      <c r="D9" s="21" t="s">
        <v>179</v>
      </c>
    </row>
    <row r="10" spans="1:4" ht="43.2" x14ac:dyDescent="0.3">
      <c r="A10" s="47"/>
      <c r="B10" s="49"/>
      <c r="C10" s="40" t="s">
        <v>87</v>
      </c>
      <c r="D10" s="21" t="s">
        <v>178</v>
      </c>
    </row>
    <row r="11" spans="1:4" x14ac:dyDescent="0.3">
      <c r="A11" s="47"/>
      <c r="B11" s="49"/>
      <c r="C11" s="40" t="s">
        <v>88</v>
      </c>
      <c r="D11" s="28" t="s">
        <v>177</v>
      </c>
    </row>
    <row r="12" spans="1:4" x14ac:dyDescent="0.3">
      <c r="A12" s="47"/>
      <c r="B12" s="49"/>
      <c r="C12" s="40" t="s">
        <v>89</v>
      </c>
      <c r="D12" s="21" t="s">
        <v>176</v>
      </c>
    </row>
    <row r="13" spans="1:4" ht="57.6" x14ac:dyDescent="0.3">
      <c r="A13" s="47"/>
      <c r="B13" s="49"/>
      <c r="C13" s="40" t="s">
        <v>90</v>
      </c>
      <c r="D13" s="21" t="s">
        <v>175</v>
      </c>
    </row>
    <row r="14" spans="1:4" ht="43.2" x14ac:dyDescent="0.3">
      <c r="A14" s="47"/>
      <c r="B14" s="49"/>
      <c r="C14" s="40" t="s">
        <v>91</v>
      </c>
      <c r="D14" s="21" t="s">
        <v>174</v>
      </c>
    </row>
    <row r="15" spans="1:4" ht="28.8" x14ac:dyDescent="0.3">
      <c r="A15" s="47"/>
      <c r="B15" s="49"/>
      <c r="C15" s="40" t="s">
        <v>92</v>
      </c>
      <c r="D15" s="21" t="s">
        <v>173</v>
      </c>
    </row>
    <row r="16" spans="1:4" ht="43.2" x14ac:dyDescent="0.3">
      <c r="A16" s="47"/>
      <c r="B16" s="50"/>
      <c r="C16" s="40" t="s">
        <v>93</v>
      </c>
      <c r="D16" s="21" t="s">
        <v>172</v>
      </c>
    </row>
    <row r="17" spans="1:4" ht="30" customHeight="1" x14ac:dyDescent="0.3">
      <c r="A17" s="47"/>
      <c r="B17" s="48" t="s">
        <v>64</v>
      </c>
      <c r="C17" s="40" t="s">
        <v>94</v>
      </c>
      <c r="D17" s="21" t="s">
        <v>171</v>
      </c>
    </row>
    <row r="18" spans="1:4" ht="28.8" x14ac:dyDescent="0.3">
      <c r="A18" s="47"/>
      <c r="B18" s="49"/>
      <c r="C18" s="40" t="s">
        <v>95</v>
      </c>
      <c r="D18" s="21" t="s">
        <v>170</v>
      </c>
    </row>
    <row r="19" spans="1:4" ht="72" x14ac:dyDescent="0.3">
      <c r="A19" s="47"/>
      <c r="B19" s="49"/>
      <c r="C19" s="40" t="s">
        <v>96</v>
      </c>
      <c r="D19" s="21" t="s">
        <v>169</v>
      </c>
    </row>
    <row r="20" spans="1:4" ht="49.5" customHeight="1" x14ac:dyDescent="0.3">
      <c r="A20" s="47"/>
      <c r="B20" s="49"/>
      <c r="C20" s="40" t="s">
        <v>97</v>
      </c>
      <c r="D20" s="21" t="s">
        <v>168</v>
      </c>
    </row>
    <row r="21" spans="1:4" ht="28.8" x14ac:dyDescent="0.3">
      <c r="A21" s="47"/>
      <c r="B21" s="49"/>
      <c r="C21" s="40" t="s">
        <v>98</v>
      </c>
      <c r="D21" s="21" t="s">
        <v>167</v>
      </c>
    </row>
    <row r="22" spans="1:4" ht="28.8" x14ac:dyDescent="0.3">
      <c r="A22" s="47"/>
      <c r="B22" s="49"/>
      <c r="C22" s="40" t="s">
        <v>99</v>
      </c>
      <c r="D22" s="21" t="s">
        <v>166</v>
      </c>
    </row>
    <row r="23" spans="1:4" ht="43.2" x14ac:dyDescent="0.3">
      <c r="A23" s="47"/>
      <c r="B23" s="49"/>
      <c r="C23" s="40" t="s">
        <v>100</v>
      </c>
      <c r="D23" s="21" t="s">
        <v>165</v>
      </c>
    </row>
    <row r="24" spans="1:4" ht="69" customHeight="1" x14ac:dyDescent="0.3">
      <c r="A24" s="47"/>
      <c r="B24" s="49"/>
      <c r="C24" s="40" t="s">
        <v>101</v>
      </c>
      <c r="D24" s="21" t="s">
        <v>164</v>
      </c>
    </row>
    <row r="25" spans="1:4" ht="72" x14ac:dyDescent="0.3">
      <c r="A25" s="47"/>
      <c r="B25" s="49"/>
      <c r="C25" s="40" t="s">
        <v>102</v>
      </c>
      <c r="D25" s="21" t="s">
        <v>163</v>
      </c>
    </row>
    <row r="26" spans="1:4" ht="120" customHeight="1" x14ac:dyDescent="0.3">
      <c r="A26" s="47"/>
      <c r="B26" s="50"/>
      <c r="C26" s="40" t="s">
        <v>103</v>
      </c>
      <c r="D26" s="23" t="s">
        <v>162</v>
      </c>
    </row>
    <row r="27" spans="1:4" ht="45.75" customHeight="1" x14ac:dyDescent="0.3">
      <c r="A27" s="47"/>
      <c r="B27" s="58" t="s">
        <v>65</v>
      </c>
      <c r="C27" s="40" t="s">
        <v>104</v>
      </c>
      <c r="D27" s="45"/>
    </row>
    <row r="28" spans="1:4" ht="80.25" customHeight="1" x14ac:dyDescent="0.3">
      <c r="A28" s="47"/>
      <c r="B28" s="59"/>
      <c r="C28" s="40" t="s">
        <v>105</v>
      </c>
      <c r="D28" s="46"/>
    </row>
    <row r="29" spans="1:4" ht="80.25" customHeight="1" x14ac:dyDescent="0.3">
      <c r="A29" s="47"/>
      <c r="B29" s="59"/>
      <c r="C29" s="40" t="s">
        <v>106</v>
      </c>
      <c r="D29" s="46"/>
    </row>
    <row r="30" spans="1:4" ht="15" customHeight="1" x14ac:dyDescent="0.3">
      <c r="A30" s="47"/>
      <c r="B30" s="59"/>
      <c r="C30" s="40" t="s">
        <v>107</v>
      </c>
      <c r="D30" s="45"/>
    </row>
    <row r="31" spans="1:4" ht="45" customHeight="1" x14ac:dyDescent="0.3">
      <c r="A31" s="47"/>
      <c r="B31" s="59"/>
      <c r="C31" s="40" t="s">
        <v>136</v>
      </c>
      <c r="D31" s="46"/>
    </row>
    <row r="32" spans="1:4" ht="28.8" x14ac:dyDescent="0.3">
      <c r="A32" s="47"/>
      <c r="B32" s="60"/>
      <c r="C32" s="40" t="s">
        <v>109</v>
      </c>
      <c r="D32" s="45"/>
    </row>
    <row r="33" spans="1:4" ht="90.75" customHeight="1" x14ac:dyDescent="0.3">
      <c r="A33" s="47"/>
      <c r="B33" s="40" t="s">
        <v>66</v>
      </c>
      <c r="C33" s="35" t="s">
        <v>110</v>
      </c>
      <c r="D33" s="11" t="s">
        <v>161</v>
      </c>
    </row>
    <row r="34" spans="1:4" x14ac:dyDescent="0.3">
      <c r="A34" s="47" t="s">
        <v>3</v>
      </c>
      <c r="B34" s="48" t="s">
        <v>4</v>
      </c>
      <c r="C34" s="40" t="s">
        <v>8</v>
      </c>
      <c r="D34" s="21"/>
    </row>
    <row r="35" spans="1:4" ht="100.8" x14ac:dyDescent="0.3">
      <c r="A35" s="47"/>
      <c r="B35" s="49"/>
      <c r="C35" s="40" t="s">
        <v>5</v>
      </c>
      <c r="D35" s="21"/>
    </row>
    <row r="36" spans="1:4" x14ac:dyDescent="0.3">
      <c r="A36" s="47"/>
      <c r="B36" s="49"/>
      <c r="C36" s="40" t="s">
        <v>67</v>
      </c>
      <c r="D36" s="21"/>
    </row>
    <row r="37" spans="1:4" ht="28.8" x14ac:dyDescent="0.3">
      <c r="A37" s="47"/>
      <c r="B37" s="49"/>
      <c r="C37" s="40" t="s">
        <v>6</v>
      </c>
      <c r="D37" s="21"/>
    </row>
    <row r="38" spans="1:4" x14ac:dyDescent="0.3">
      <c r="A38" s="47"/>
      <c r="B38" s="50"/>
      <c r="C38" s="40" t="s">
        <v>7</v>
      </c>
      <c r="D38" s="21"/>
    </row>
    <row r="39" spans="1:4" x14ac:dyDescent="0.3">
      <c r="A39" s="47"/>
      <c r="B39" s="40" t="s">
        <v>9</v>
      </c>
      <c r="C39" s="40"/>
      <c r="D39" s="21"/>
    </row>
    <row r="40" spans="1:4" x14ac:dyDescent="0.3">
      <c r="A40" s="47"/>
      <c r="B40" s="40" t="s">
        <v>10</v>
      </c>
      <c r="C40" s="40" t="s">
        <v>51</v>
      </c>
      <c r="D40" s="21"/>
    </row>
    <row r="41" spans="1:4" ht="28.8" x14ac:dyDescent="0.3">
      <c r="A41" s="47"/>
      <c r="B41" s="40" t="s">
        <v>11</v>
      </c>
      <c r="C41" s="40"/>
      <c r="D41" s="21"/>
    </row>
    <row r="42" spans="1:4" ht="28.8" x14ac:dyDescent="0.3">
      <c r="A42" s="47"/>
      <c r="B42" s="40" t="s">
        <v>12</v>
      </c>
      <c r="C42" s="40"/>
      <c r="D42" s="21"/>
    </row>
    <row r="43" spans="1:4" x14ac:dyDescent="0.3">
      <c r="A43" s="51" t="s">
        <v>111</v>
      </c>
      <c r="B43" s="54" t="s">
        <v>13</v>
      </c>
      <c r="C43" s="55"/>
      <c r="D43" s="21" t="s">
        <v>160</v>
      </c>
    </row>
    <row r="44" spans="1:4" ht="86.4" x14ac:dyDescent="0.3">
      <c r="A44" s="52"/>
      <c r="B44" s="48" t="s">
        <v>112</v>
      </c>
      <c r="C44" s="40" t="s">
        <v>113</v>
      </c>
      <c r="D44" s="21" t="s">
        <v>159</v>
      </c>
    </row>
    <row r="45" spans="1:4" ht="43.2" x14ac:dyDescent="0.3">
      <c r="A45" s="52"/>
      <c r="B45" s="49"/>
      <c r="C45" s="40" t="s">
        <v>114</v>
      </c>
      <c r="D45" s="21"/>
    </row>
    <row r="46" spans="1:4" ht="86.4" x14ac:dyDescent="0.3">
      <c r="A46" s="52"/>
      <c r="B46" s="49"/>
      <c r="C46" s="40" t="s">
        <v>115</v>
      </c>
      <c r="D46" s="21"/>
    </row>
    <row r="47" spans="1:4" ht="43.2" x14ac:dyDescent="0.3">
      <c r="A47" s="52"/>
      <c r="B47" s="49"/>
      <c r="C47" s="40" t="s">
        <v>116</v>
      </c>
      <c r="D47" s="21" t="s">
        <v>158</v>
      </c>
    </row>
    <row r="48" spans="1:4" ht="43.2" x14ac:dyDescent="0.3">
      <c r="A48" s="52"/>
      <c r="B48" s="49"/>
      <c r="C48" s="40" t="s">
        <v>117</v>
      </c>
      <c r="D48" s="21"/>
    </row>
    <row r="49" spans="1:4" ht="28.8" x14ac:dyDescent="0.3">
      <c r="A49" s="52"/>
      <c r="B49" s="49"/>
      <c r="C49" s="40" t="s">
        <v>118</v>
      </c>
      <c r="D49" s="21" t="s">
        <v>157</v>
      </c>
    </row>
    <row r="50" spans="1:4" ht="43.2" x14ac:dyDescent="0.3">
      <c r="A50" s="52"/>
      <c r="B50" s="49"/>
      <c r="C50" s="40" t="s">
        <v>119</v>
      </c>
      <c r="D50" s="44" t="s">
        <v>156</v>
      </c>
    </row>
    <row r="51" spans="1:4" ht="43.2" x14ac:dyDescent="0.3">
      <c r="A51" s="52"/>
      <c r="B51" s="49"/>
      <c r="C51" s="40" t="s">
        <v>120</v>
      </c>
      <c r="D51" s="21" t="s">
        <v>155</v>
      </c>
    </row>
    <row r="52" spans="1:4" ht="28.8" x14ac:dyDescent="0.3">
      <c r="A52" s="52"/>
      <c r="B52" s="49"/>
      <c r="C52" s="40" t="s">
        <v>121</v>
      </c>
      <c r="D52" s="21"/>
    </row>
    <row r="53" spans="1:4" ht="28.8" x14ac:dyDescent="0.3">
      <c r="A53" s="52"/>
      <c r="B53" s="49"/>
      <c r="C53" s="40" t="s">
        <v>122</v>
      </c>
      <c r="D53" s="21"/>
    </row>
    <row r="54" spans="1:4" ht="72" x14ac:dyDescent="0.3">
      <c r="A54" s="52"/>
      <c r="B54" s="49"/>
      <c r="C54" s="40" t="s">
        <v>123</v>
      </c>
      <c r="D54" s="21"/>
    </row>
    <row r="55" spans="1:4" ht="28.8" x14ac:dyDescent="0.3">
      <c r="A55" s="52"/>
      <c r="B55" s="49"/>
      <c r="C55" s="40" t="s">
        <v>124</v>
      </c>
      <c r="D55" s="21"/>
    </row>
    <row r="56" spans="1:4" ht="57.6" x14ac:dyDescent="0.3">
      <c r="A56" s="52"/>
      <c r="B56" s="50"/>
      <c r="C56" s="35" t="s">
        <v>125</v>
      </c>
      <c r="D56" s="21" t="s">
        <v>154</v>
      </c>
    </row>
    <row r="57" spans="1:4" ht="158.4" x14ac:dyDescent="0.3">
      <c r="A57" s="52"/>
      <c r="B57" s="48" t="s">
        <v>126</v>
      </c>
      <c r="C57" s="40" t="s">
        <v>127</v>
      </c>
      <c r="D57" s="21"/>
    </row>
    <row r="58" spans="1:4" ht="187.2" x14ac:dyDescent="0.3">
      <c r="A58" s="52"/>
      <c r="B58" s="49"/>
      <c r="C58" s="40" t="s">
        <v>128</v>
      </c>
      <c r="D58" s="21" t="s">
        <v>153</v>
      </c>
    </row>
    <row r="59" spans="1:4" ht="230.4" x14ac:dyDescent="0.3">
      <c r="A59" s="52"/>
      <c r="B59" s="50"/>
      <c r="C59" s="40" t="s">
        <v>129</v>
      </c>
      <c r="D59" s="21" t="s">
        <v>152</v>
      </c>
    </row>
    <row r="60" spans="1:4" ht="129.6" x14ac:dyDescent="0.3">
      <c r="A60" s="52"/>
      <c r="B60" s="41" t="s">
        <v>130</v>
      </c>
      <c r="C60" s="40" t="s">
        <v>131</v>
      </c>
      <c r="D60" s="21" t="s">
        <v>151</v>
      </c>
    </row>
    <row r="61" spans="1:4" ht="86.4" x14ac:dyDescent="0.3">
      <c r="A61" s="52"/>
      <c r="B61" s="40" t="s">
        <v>132</v>
      </c>
      <c r="C61" s="40" t="s">
        <v>133</v>
      </c>
      <c r="D61" s="21" t="s">
        <v>150</v>
      </c>
    </row>
    <row r="62" spans="1:4" ht="100.8" x14ac:dyDescent="0.3">
      <c r="A62" s="53"/>
      <c r="B62" s="40" t="s">
        <v>134</v>
      </c>
      <c r="C62" s="40" t="s">
        <v>135</v>
      </c>
      <c r="D62" s="21" t="s">
        <v>149</v>
      </c>
    </row>
  </sheetData>
  <mergeCells count="14">
    <mergeCell ref="A5:A33"/>
    <mergeCell ref="B7:B16"/>
    <mergeCell ref="A3:A4"/>
    <mergeCell ref="B3:B4"/>
    <mergeCell ref="C3:C4"/>
    <mergeCell ref="B17:B26"/>
    <mergeCell ref="B27:B32"/>
    <mergeCell ref="B5:B6"/>
    <mergeCell ref="A34:A42"/>
    <mergeCell ref="B34:B38"/>
    <mergeCell ref="A43:A62"/>
    <mergeCell ref="B43:C43"/>
    <mergeCell ref="B44:B56"/>
    <mergeCell ref="B57:B5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AO66"/>
  <sheetViews>
    <sheetView zoomScale="70" zoomScaleNormal="70" workbookViewId="0">
      <selection activeCell="E11" sqref="E11"/>
    </sheetView>
  </sheetViews>
  <sheetFormatPr defaultColWidth="9.109375" defaultRowHeight="14.4" x14ac:dyDescent="0.3"/>
  <cols>
    <col min="1" max="1" width="9.5546875" style="15" customWidth="1"/>
    <col min="2" max="2" width="26.6640625" style="3" customWidth="1"/>
    <col min="3" max="3" width="69.5546875" style="2" customWidth="1"/>
    <col min="4" max="4" width="73.44140625" style="2" customWidth="1"/>
    <col min="5" max="5" width="44.44140625" style="2" hidden="1" customWidth="1"/>
    <col min="6" max="6" width="22.6640625" style="2" hidden="1" customWidth="1"/>
    <col min="7" max="7" width="18.109375" style="2" hidden="1" customWidth="1"/>
    <col min="8" max="8" width="15.5546875" style="2" hidden="1" customWidth="1"/>
    <col min="9" max="9" width="17.33203125" style="2" hidden="1" customWidth="1"/>
    <col min="10" max="10" width="14.6640625" style="2" hidden="1" customWidth="1"/>
    <col min="11" max="25" width="12.6640625" style="2" hidden="1" customWidth="1"/>
    <col min="26" max="26" width="16.44140625" style="2" customWidth="1"/>
    <col min="27" max="28" width="12.6640625" style="2" customWidth="1"/>
    <col min="29" max="34" width="12.6640625" style="2" hidden="1" customWidth="1"/>
    <col min="35" max="35" width="12.6640625" style="2" customWidth="1"/>
    <col min="36" max="36" width="33.109375" style="5" customWidth="1"/>
    <col min="37" max="37" width="29.6640625" style="2" customWidth="1"/>
    <col min="38" max="16384" width="9.109375" style="2"/>
  </cols>
  <sheetData>
    <row r="1" spans="1:41" x14ac:dyDescent="0.3">
      <c r="A1" s="80"/>
      <c r="B1" s="80"/>
      <c r="C1" s="80"/>
      <c r="D1" s="30"/>
      <c r="E1" s="66"/>
      <c r="F1" s="67"/>
      <c r="G1" s="68"/>
      <c r="H1" s="66"/>
      <c r="I1" s="67"/>
      <c r="J1" s="68"/>
      <c r="K1" s="66"/>
      <c r="L1" s="67"/>
      <c r="M1" s="68"/>
      <c r="N1" s="66"/>
      <c r="O1" s="67"/>
      <c r="P1" s="68"/>
      <c r="Q1" s="66"/>
      <c r="R1" s="67"/>
      <c r="S1" s="68"/>
      <c r="T1" s="66"/>
      <c r="U1" s="67"/>
      <c r="V1" s="68"/>
      <c r="W1" s="66"/>
      <c r="X1" s="67"/>
      <c r="Y1" s="68"/>
      <c r="Z1" s="66" t="s">
        <v>72</v>
      </c>
      <c r="AA1" s="67"/>
      <c r="AB1" s="68"/>
      <c r="AC1" s="65" t="s">
        <v>79</v>
      </c>
      <c r="AD1" s="65"/>
      <c r="AE1" s="65"/>
      <c r="AF1" s="67" t="s">
        <v>70</v>
      </c>
      <c r="AG1" s="67"/>
      <c r="AH1" s="68"/>
      <c r="AI1" s="26" t="s">
        <v>34</v>
      </c>
      <c r="AK1" s="7"/>
      <c r="AL1" s="7"/>
      <c r="AM1" s="7"/>
      <c r="AN1" s="7"/>
      <c r="AO1" s="7"/>
    </row>
    <row r="2" spans="1:41" ht="15" customHeight="1" x14ac:dyDescent="0.3">
      <c r="A2" s="77" t="s">
        <v>45</v>
      </c>
      <c r="B2" s="78"/>
      <c r="C2" s="78"/>
      <c r="D2" s="79"/>
      <c r="E2" s="74" t="s">
        <v>142</v>
      </c>
      <c r="F2" s="75"/>
      <c r="G2" s="76"/>
      <c r="H2" s="74"/>
      <c r="I2" s="75"/>
      <c r="J2" s="76"/>
      <c r="K2" s="74"/>
      <c r="L2" s="75"/>
      <c r="M2" s="76"/>
      <c r="N2" s="74"/>
      <c r="O2" s="75"/>
      <c r="P2" s="76"/>
      <c r="Q2" s="74"/>
      <c r="R2" s="75"/>
      <c r="S2" s="76"/>
      <c r="T2" s="74"/>
      <c r="U2" s="75"/>
      <c r="V2" s="76"/>
      <c r="W2" s="74"/>
      <c r="X2" s="75"/>
      <c r="Y2" s="76"/>
      <c r="Z2" s="74"/>
      <c r="AA2" s="75"/>
      <c r="AB2" s="76"/>
      <c r="AC2" s="74"/>
      <c r="AD2" s="75"/>
      <c r="AE2" s="76"/>
      <c r="AF2" s="74"/>
      <c r="AG2" s="75"/>
      <c r="AH2" s="76"/>
      <c r="AI2" s="10">
        <f>Tevékenységek_összesítő!AI2</f>
        <v>4733</v>
      </c>
      <c r="AK2" s="8"/>
      <c r="AL2" s="8"/>
      <c r="AM2" s="7"/>
      <c r="AN2" s="7"/>
      <c r="AO2" s="7"/>
    </row>
    <row r="3" spans="1:41" x14ac:dyDescent="0.3">
      <c r="A3" s="69" t="s">
        <v>81</v>
      </c>
      <c r="B3" s="70"/>
      <c r="C3" s="70"/>
      <c r="D3" s="7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K3" s="7"/>
      <c r="AL3" s="7"/>
      <c r="AM3" s="7"/>
      <c r="AN3" s="7"/>
      <c r="AO3" s="7"/>
    </row>
    <row r="4" spans="1:41" x14ac:dyDescent="0.3">
      <c r="A4" s="69" t="s">
        <v>49</v>
      </c>
      <c r="B4" s="70"/>
      <c r="C4" s="70"/>
      <c r="D4" s="71"/>
      <c r="E4" s="73">
        <f>SUM(AI9:AI37)</f>
        <v>0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K4" s="7"/>
      <c r="AL4" s="7"/>
      <c r="AM4" s="7"/>
      <c r="AN4" s="7"/>
      <c r="AO4" s="7"/>
    </row>
    <row r="7" spans="1:41" ht="15" customHeight="1" x14ac:dyDescent="0.3">
      <c r="A7" s="56" t="s">
        <v>58</v>
      </c>
      <c r="B7" s="56" t="s">
        <v>1</v>
      </c>
      <c r="C7" s="56" t="s">
        <v>2</v>
      </c>
      <c r="D7" s="56" t="s">
        <v>35</v>
      </c>
      <c r="E7" s="66" t="s">
        <v>142</v>
      </c>
      <c r="F7" s="67"/>
      <c r="G7" s="68"/>
      <c r="H7" s="66">
        <f t="shared" ref="H7" si="0">$H$1</f>
        <v>0</v>
      </c>
      <c r="I7" s="67"/>
      <c r="J7" s="68"/>
      <c r="K7" s="66">
        <f t="shared" ref="K7" si="1">$K$1</f>
        <v>0</v>
      </c>
      <c r="L7" s="67"/>
      <c r="M7" s="68"/>
      <c r="N7" s="66">
        <f t="shared" ref="N7" si="2">$N$1</f>
        <v>0</v>
      </c>
      <c r="O7" s="67"/>
      <c r="P7" s="68"/>
      <c r="Q7" s="66">
        <f t="shared" ref="Q7" si="3">$Q$1</f>
        <v>0</v>
      </c>
      <c r="R7" s="67"/>
      <c r="S7" s="68"/>
      <c r="T7" s="66">
        <f t="shared" ref="T7" si="4">$T$1</f>
        <v>0</v>
      </c>
      <c r="U7" s="67"/>
      <c r="V7" s="68"/>
      <c r="W7" s="66">
        <f t="shared" ref="W7" si="5">$W$1</f>
        <v>0</v>
      </c>
      <c r="X7" s="67"/>
      <c r="Y7" s="68"/>
      <c r="Z7" s="66" t="str">
        <f t="shared" ref="Z7" si="6">$Z$1</f>
        <v>Konzorciumi tag 8</v>
      </c>
      <c r="AA7" s="67"/>
      <c r="AB7" s="68"/>
      <c r="AC7" s="65" t="str">
        <f t="shared" ref="AC7" si="7">$AC$1</f>
        <v>Konzorciumi tag8</v>
      </c>
      <c r="AD7" s="65"/>
      <c r="AE7" s="65"/>
      <c r="AF7" s="65" t="str">
        <f t="shared" ref="AF7" si="8">$AF$1</f>
        <v>Konzorciumi tag 10</v>
      </c>
      <c r="AG7" s="65"/>
      <c r="AH7" s="65"/>
      <c r="AI7" s="56" t="s">
        <v>34</v>
      </c>
      <c r="AJ7" s="56" t="s">
        <v>71</v>
      </c>
      <c r="AK7" s="56" t="s">
        <v>50</v>
      </c>
    </row>
    <row r="8" spans="1:41" ht="28.8" x14ac:dyDescent="0.3">
      <c r="A8" s="57"/>
      <c r="B8" s="57"/>
      <c r="C8" s="57"/>
      <c r="D8" s="57"/>
      <c r="E8" s="26" t="s">
        <v>1</v>
      </c>
      <c r="F8" s="26" t="s">
        <v>68</v>
      </c>
      <c r="G8" s="26" t="s">
        <v>69</v>
      </c>
      <c r="H8" s="26" t="s">
        <v>1</v>
      </c>
      <c r="I8" s="26" t="s">
        <v>68</v>
      </c>
      <c r="J8" s="26" t="s">
        <v>69</v>
      </c>
      <c r="K8" s="26" t="s">
        <v>1</v>
      </c>
      <c r="L8" s="26" t="s">
        <v>68</v>
      </c>
      <c r="M8" s="26" t="s">
        <v>69</v>
      </c>
      <c r="N8" s="26" t="s">
        <v>1</v>
      </c>
      <c r="O8" s="26" t="s">
        <v>68</v>
      </c>
      <c r="P8" s="26" t="s">
        <v>69</v>
      </c>
      <c r="Q8" s="26" t="s">
        <v>1</v>
      </c>
      <c r="R8" s="26" t="s">
        <v>68</v>
      </c>
      <c r="S8" s="26" t="s">
        <v>69</v>
      </c>
      <c r="T8" s="26" t="s">
        <v>1</v>
      </c>
      <c r="U8" s="26" t="s">
        <v>68</v>
      </c>
      <c r="V8" s="26" t="s">
        <v>69</v>
      </c>
      <c r="W8" s="26" t="s">
        <v>1</v>
      </c>
      <c r="X8" s="26" t="s">
        <v>68</v>
      </c>
      <c r="Y8" s="26" t="s">
        <v>69</v>
      </c>
      <c r="Z8" s="26" t="s">
        <v>1</v>
      </c>
      <c r="AA8" s="26" t="s">
        <v>68</v>
      </c>
      <c r="AB8" s="26" t="s">
        <v>69</v>
      </c>
      <c r="AC8" s="26" t="s">
        <v>1</v>
      </c>
      <c r="AD8" s="26" t="s">
        <v>68</v>
      </c>
      <c r="AE8" s="26" t="s">
        <v>69</v>
      </c>
      <c r="AF8" s="26" t="s">
        <v>1</v>
      </c>
      <c r="AG8" s="26" t="s">
        <v>68</v>
      </c>
      <c r="AH8" s="26" t="s">
        <v>69</v>
      </c>
      <c r="AI8" s="57"/>
      <c r="AJ8" s="57"/>
      <c r="AK8" s="57"/>
    </row>
    <row r="9" spans="1:41" ht="65.25" customHeight="1" x14ac:dyDescent="0.3">
      <c r="A9" s="47" t="s">
        <v>0</v>
      </c>
      <c r="B9" s="61" t="s">
        <v>62</v>
      </c>
      <c r="C9" s="32" t="s">
        <v>82</v>
      </c>
      <c r="D9" s="58" t="s">
        <v>137</v>
      </c>
      <c r="E9" s="2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36"/>
      <c r="AC9" s="36"/>
      <c r="AD9" s="36"/>
      <c r="AE9" s="36"/>
      <c r="AF9" s="36"/>
      <c r="AG9" s="36"/>
      <c r="AH9" s="36"/>
      <c r="AI9" s="37">
        <f>G9+J9+M9+P9+S9+V9+Y9+AB9+AE9+AH9</f>
        <v>0</v>
      </c>
      <c r="AJ9" s="27" t="s">
        <v>57</v>
      </c>
      <c r="AK9" s="27"/>
    </row>
    <row r="10" spans="1:41" ht="42" customHeight="1" x14ac:dyDescent="0.3">
      <c r="A10" s="47"/>
      <c r="B10" s="61"/>
      <c r="C10" s="32" t="s">
        <v>83</v>
      </c>
      <c r="D10" s="60"/>
      <c r="E10" s="2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36"/>
      <c r="AC10" s="36"/>
      <c r="AD10" s="36"/>
      <c r="AE10" s="36"/>
      <c r="AF10" s="36"/>
      <c r="AG10" s="36"/>
      <c r="AH10" s="36"/>
      <c r="AI10" s="37">
        <f t="shared" ref="AI10:AI37" si="9">G10+J10+M10+P10+S10+V10+Y10+AB10+AE10+AH10</f>
        <v>0</v>
      </c>
      <c r="AJ10" s="27" t="s">
        <v>57</v>
      </c>
      <c r="AK10" s="27"/>
    </row>
    <row r="11" spans="1:41" ht="54.75" customHeight="1" x14ac:dyDescent="0.3">
      <c r="A11" s="47"/>
      <c r="B11" s="48" t="s">
        <v>63</v>
      </c>
      <c r="C11" s="32" t="s">
        <v>84</v>
      </c>
      <c r="D11" s="62" t="s">
        <v>138</v>
      </c>
      <c r="E11" s="2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36"/>
      <c r="AC11" s="36"/>
      <c r="AD11" s="36"/>
      <c r="AE11" s="36"/>
      <c r="AF11" s="36"/>
      <c r="AG11" s="36"/>
      <c r="AH11" s="36"/>
      <c r="AI11" s="37">
        <f t="shared" si="9"/>
        <v>0</v>
      </c>
      <c r="AJ11" s="27" t="s">
        <v>57</v>
      </c>
      <c r="AK11" s="27"/>
    </row>
    <row r="12" spans="1:41" ht="44.25" customHeight="1" x14ac:dyDescent="0.3">
      <c r="A12" s="47"/>
      <c r="B12" s="49"/>
      <c r="C12" s="32" t="s">
        <v>85</v>
      </c>
      <c r="D12" s="63"/>
      <c r="E12" s="28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36"/>
      <c r="AC12" s="36"/>
      <c r="AD12" s="36"/>
      <c r="AE12" s="36"/>
      <c r="AF12" s="36"/>
      <c r="AG12" s="36"/>
      <c r="AH12" s="36"/>
      <c r="AI12" s="37">
        <f t="shared" si="9"/>
        <v>0</v>
      </c>
      <c r="AJ12" s="27" t="s">
        <v>57</v>
      </c>
      <c r="AK12" s="27"/>
    </row>
    <row r="13" spans="1:41" ht="27" customHeight="1" x14ac:dyDescent="0.3">
      <c r="A13" s="47"/>
      <c r="B13" s="49"/>
      <c r="C13" s="32" t="s">
        <v>86</v>
      </c>
      <c r="D13" s="63"/>
      <c r="E13" s="21"/>
      <c r="F13" s="11"/>
      <c r="G13" s="25"/>
      <c r="H13" s="25"/>
      <c r="I13" s="25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36"/>
      <c r="AC13" s="36"/>
      <c r="AD13" s="36"/>
      <c r="AE13" s="36"/>
      <c r="AF13" s="36"/>
      <c r="AG13" s="36"/>
      <c r="AH13" s="36"/>
      <c r="AI13" s="37">
        <f t="shared" si="9"/>
        <v>0</v>
      </c>
      <c r="AJ13" s="27" t="s">
        <v>57</v>
      </c>
      <c r="AK13" s="27"/>
    </row>
    <row r="14" spans="1:41" ht="43.2" x14ac:dyDescent="0.3">
      <c r="A14" s="47"/>
      <c r="B14" s="49"/>
      <c r="C14" s="32" t="s">
        <v>87</v>
      </c>
      <c r="D14" s="63"/>
      <c r="E14" s="2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36"/>
      <c r="AC14" s="36"/>
      <c r="AD14" s="36"/>
      <c r="AE14" s="36"/>
      <c r="AF14" s="36"/>
      <c r="AG14" s="36"/>
      <c r="AH14" s="36"/>
      <c r="AI14" s="37">
        <f t="shared" si="9"/>
        <v>0</v>
      </c>
      <c r="AJ14" s="27" t="s">
        <v>57</v>
      </c>
      <c r="AK14" s="27"/>
    </row>
    <row r="15" spans="1:41" x14ac:dyDescent="0.3">
      <c r="A15" s="47"/>
      <c r="B15" s="49"/>
      <c r="C15" s="32" t="s">
        <v>88</v>
      </c>
      <c r="D15" s="63"/>
      <c r="E15" s="2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36"/>
      <c r="AC15" s="36"/>
      <c r="AD15" s="36"/>
      <c r="AE15" s="36"/>
      <c r="AF15" s="36"/>
      <c r="AG15" s="36"/>
      <c r="AH15" s="36"/>
      <c r="AI15" s="37">
        <f t="shared" si="9"/>
        <v>0</v>
      </c>
      <c r="AJ15" s="27" t="s">
        <v>57</v>
      </c>
      <c r="AK15" s="27"/>
    </row>
    <row r="16" spans="1:41" x14ac:dyDescent="0.3">
      <c r="A16" s="47"/>
      <c r="B16" s="49"/>
      <c r="C16" s="32" t="s">
        <v>89</v>
      </c>
      <c r="D16" s="63"/>
      <c r="E16" s="2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36"/>
      <c r="AC16" s="36"/>
      <c r="AD16" s="36"/>
      <c r="AE16" s="36"/>
      <c r="AF16" s="36"/>
      <c r="AG16" s="36"/>
      <c r="AH16" s="36"/>
      <c r="AI16" s="37">
        <f t="shared" si="9"/>
        <v>0</v>
      </c>
      <c r="AJ16" s="27" t="s">
        <v>57</v>
      </c>
      <c r="AK16" s="27"/>
    </row>
    <row r="17" spans="1:37" ht="57.6" x14ac:dyDescent="0.3">
      <c r="A17" s="47"/>
      <c r="B17" s="49"/>
      <c r="C17" s="32" t="s">
        <v>90</v>
      </c>
      <c r="D17" s="63"/>
      <c r="E17" s="2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36"/>
      <c r="AC17" s="36"/>
      <c r="AD17" s="36"/>
      <c r="AE17" s="36"/>
      <c r="AF17" s="36"/>
      <c r="AG17" s="36"/>
      <c r="AH17" s="36"/>
      <c r="AI17" s="37">
        <f t="shared" si="9"/>
        <v>0</v>
      </c>
      <c r="AJ17" s="27" t="s">
        <v>57</v>
      </c>
      <c r="AK17" s="27"/>
    </row>
    <row r="18" spans="1:37" ht="15" customHeight="1" x14ac:dyDescent="0.3">
      <c r="A18" s="47"/>
      <c r="B18" s="49"/>
      <c r="C18" s="32" t="s">
        <v>91</v>
      </c>
      <c r="D18" s="63"/>
      <c r="E18" s="2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36"/>
      <c r="AC18" s="36"/>
      <c r="AD18" s="36"/>
      <c r="AE18" s="36"/>
      <c r="AF18" s="36"/>
      <c r="AG18" s="36"/>
      <c r="AH18" s="36"/>
      <c r="AI18" s="37">
        <f t="shared" si="9"/>
        <v>0</v>
      </c>
      <c r="AJ18" s="27" t="s">
        <v>57</v>
      </c>
      <c r="AK18" s="27"/>
    </row>
    <row r="19" spans="1:37" ht="28.8" x14ac:dyDescent="0.3">
      <c r="A19" s="47"/>
      <c r="B19" s="49"/>
      <c r="C19" s="32" t="s">
        <v>92</v>
      </c>
      <c r="D19" s="63"/>
      <c r="E19" s="2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36"/>
      <c r="AC19" s="36"/>
      <c r="AD19" s="36"/>
      <c r="AE19" s="36"/>
      <c r="AF19" s="36"/>
      <c r="AG19" s="36"/>
      <c r="AH19" s="36"/>
      <c r="AI19" s="37">
        <f t="shared" si="9"/>
        <v>0</v>
      </c>
      <c r="AJ19" s="27" t="s">
        <v>57</v>
      </c>
      <c r="AK19" s="27"/>
    </row>
    <row r="20" spans="1:37" ht="43.2" x14ac:dyDescent="0.3">
      <c r="A20" s="47"/>
      <c r="B20" s="50"/>
      <c r="C20" s="32" t="s">
        <v>93</v>
      </c>
      <c r="D20" s="64"/>
      <c r="E20" s="2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36"/>
      <c r="AC20" s="36"/>
      <c r="AD20" s="36"/>
      <c r="AE20" s="36"/>
      <c r="AF20" s="36"/>
      <c r="AG20" s="36"/>
      <c r="AH20" s="36"/>
      <c r="AI20" s="37">
        <f t="shared" si="9"/>
        <v>0</v>
      </c>
      <c r="AJ20" s="27" t="s">
        <v>57</v>
      </c>
      <c r="AK20" s="27"/>
    </row>
    <row r="21" spans="1:37" ht="15.75" customHeight="1" x14ac:dyDescent="0.3">
      <c r="A21" s="47"/>
      <c r="B21" s="48" t="s">
        <v>64</v>
      </c>
      <c r="C21" s="32" t="s">
        <v>94</v>
      </c>
      <c r="D21" s="62" t="s">
        <v>139</v>
      </c>
      <c r="E21" s="2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36"/>
      <c r="AC21" s="36"/>
      <c r="AD21" s="36"/>
      <c r="AE21" s="36"/>
      <c r="AF21" s="36"/>
      <c r="AG21" s="36"/>
      <c r="AH21" s="36"/>
      <c r="AI21" s="37">
        <f t="shared" si="9"/>
        <v>0</v>
      </c>
      <c r="AJ21" s="27" t="s">
        <v>57</v>
      </c>
      <c r="AK21" s="27"/>
    </row>
    <row r="22" spans="1:37" ht="28.8" x14ac:dyDescent="0.3">
      <c r="A22" s="47"/>
      <c r="B22" s="49"/>
      <c r="C22" s="32" t="s">
        <v>95</v>
      </c>
      <c r="D22" s="63"/>
      <c r="E22" s="2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36"/>
      <c r="AC22" s="36"/>
      <c r="AD22" s="36"/>
      <c r="AE22" s="36"/>
      <c r="AF22" s="36"/>
      <c r="AG22" s="36"/>
      <c r="AH22" s="36"/>
      <c r="AI22" s="37">
        <f t="shared" si="9"/>
        <v>0</v>
      </c>
      <c r="AJ22" s="34" t="s">
        <v>57</v>
      </c>
      <c r="AK22" s="27"/>
    </row>
    <row r="23" spans="1:37" ht="72" x14ac:dyDescent="0.3">
      <c r="A23" s="47"/>
      <c r="B23" s="49"/>
      <c r="C23" s="32" t="s">
        <v>96</v>
      </c>
      <c r="D23" s="63"/>
      <c r="E23" s="2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36"/>
      <c r="AC23" s="36"/>
      <c r="AD23" s="36"/>
      <c r="AE23" s="36"/>
      <c r="AF23" s="36"/>
      <c r="AG23" s="36"/>
      <c r="AH23" s="36"/>
      <c r="AI23" s="37">
        <f t="shared" si="9"/>
        <v>0</v>
      </c>
      <c r="AJ23" s="34" t="s">
        <v>57</v>
      </c>
      <c r="AK23" s="27"/>
    </row>
    <row r="24" spans="1:37" ht="52.5" customHeight="1" x14ac:dyDescent="0.3">
      <c r="A24" s="47"/>
      <c r="B24" s="49"/>
      <c r="C24" s="32" t="s">
        <v>97</v>
      </c>
      <c r="D24" s="63"/>
      <c r="E24" s="2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36"/>
      <c r="AC24" s="36"/>
      <c r="AD24" s="36"/>
      <c r="AE24" s="36"/>
      <c r="AF24" s="36"/>
      <c r="AG24" s="36"/>
      <c r="AH24" s="36"/>
      <c r="AI24" s="37">
        <f t="shared" si="9"/>
        <v>0</v>
      </c>
      <c r="AJ24" s="34" t="s">
        <v>57</v>
      </c>
      <c r="AK24" s="27"/>
    </row>
    <row r="25" spans="1:37" ht="28.8" x14ac:dyDescent="0.3">
      <c r="A25" s="47"/>
      <c r="B25" s="49"/>
      <c r="C25" s="32" t="s">
        <v>98</v>
      </c>
      <c r="D25" s="63"/>
      <c r="E25" s="2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36"/>
      <c r="AC25" s="36"/>
      <c r="AD25" s="36"/>
      <c r="AE25" s="36"/>
      <c r="AF25" s="36"/>
      <c r="AG25" s="36"/>
      <c r="AH25" s="36"/>
      <c r="AI25" s="37">
        <f t="shared" si="9"/>
        <v>0</v>
      </c>
      <c r="AJ25" s="34" t="s">
        <v>57</v>
      </c>
      <c r="AK25" s="27"/>
    </row>
    <row r="26" spans="1:37" x14ac:dyDescent="0.3">
      <c r="A26" s="47"/>
      <c r="B26" s="49"/>
      <c r="C26" s="32" t="s">
        <v>99</v>
      </c>
      <c r="D26" s="63"/>
      <c r="E26" s="2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36"/>
      <c r="AC26" s="36"/>
      <c r="AD26" s="36"/>
      <c r="AE26" s="36"/>
      <c r="AF26" s="36"/>
      <c r="AG26" s="36"/>
      <c r="AH26" s="36"/>
      <c r="AI26" s="37">
        <f t="shared" si="9"/>
        <v>0</v>
      </c>
      <c r="AJ26" s="34" t="s">
        <v>57</v>
      </c>
      <c r="AK26" s="27"/>
    </row>
    <row r="27" spans="1:37" ht="15" customHeight="1" x14ac:dyDescent="0.3">
      <c r="A27" s="47"/>
      <c r="B27" s="49"/>
      <c r="C27" s="32" t="s">
        <v>100</v>
      </c>
      <c r="D27" s="63"/>
      <c r="E27" s="2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36"/>
      <c r="AC27" s="36"/>
      <c r="AD27" s="36"/>
      <c r="AE27" s="36"/>
      <c r="AF27" s="36"/>
      <c r="AG27" s="36"/>
      <c r="AH27" s="36"/>
      <c r="AI27" s="37">
        <f t="shared" si="9"/>
        <v>0</v>
      </c>
      <c r="AJ27" s="34" t="s">
        <v>57</v>
      </c>
      <c r="AK27" s="27"/>
    </row>
    <row r="28" spans="1:37" ht="70.5" customHeight="1" x14ac:dyDescent="0.3">
      <c r="A28" s="47"/>
      <c r="B28" s="49"/>
      <c r="C28" s="32" t="s">
        <v>101</v>
      </c>
      <c r="D28" s="63"/>
      <c r="E28" s="2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36"/>
      <c r="AC28" s="36"/>
      <c r="AD28" s="36"/>
      <c r="AE28" s="36"/>
      <c r="AF28" s="36"/>
      <c r="AG28" s="36"/>
      <c r="AH28" s="36"/>
      <c r="AI28" s="37">
        <f t="shared" si="9"/>
        <v>0</v>
      </c>
      <c r="AJ28" s="34" t="s">
        <v>57</v>
      </c>
      <c r="AK28" s="27"/>
    </row>
    <row r="29" spans="1:37" ht="72" x14ac:dyDescent="0.3">
      <c r="A29" s="47"/>
      <c r="B29" s="49"/>
      <c r="C29" s="32" t="s">
        <v>102</v>
      </c>
      <c r="D29" s="63"/>
      <c r="E29" s="2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36"/>
      <c r="AC29" s="36"/>
      <c r="AD29" s="36"/>
      <c r="AE29" s="36"/>
      <c r="AF29" s="36"/>
      <c r="AG29" s="36"/>
      <c r="AH29" s="36"/>
      <c r="AI29" s="37">
        <f t="shared" si="9"/>
        <v>0</v>
      </c>
      <c r="AJ29" s="34" t="s">
        <v>57</v>
      </c>
      <c r="AK29" s="27"/>
    </row>
    <row r="30" spans="1:37" ht="115.2" x14ac:dyDescent="0.3">
      <c r="A30" s="47"/>
      <c r="B30" s="50"/>
      <c r="C30" s="32" t="s">
        <v>103</v>
      </c>
      <c r="D30" s="64"/>
      <c r="E30" s="23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36"/>
      <c r="AC30" s="36"/>
      <c r="AD30" s="36"/>
      <c r="AE30" s="36"/>
      <c r="AF30" s="36"/>
      <c r="AG30" s="36"/>
      <c r="AH30" s="36"/>
      <c r="AI30" s="37">
        <f t="shared" si="9"/>
        <v>0</v>
      </c>
      <c r="AJ30" s="34" t="s">
        <v>57</v>
      </c>
      <c r="AK30" s="27"/>
    </row>
    <row r="31" spans="1:37" ht="45.75" customHeight="1" x14ac:dyDescent="0.3">
      <c r="A31" s="47"/>
      <c r="B31" s="58" t="s">
        <v>65</v>
      </c>
      <c r="C31" s="32" t="s">
        <v>104</v>
      </c>
      <c r="D31" s="62" t="s">
        <v>140</v>
      </c>
      <c r="E31" s="2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36"/>
      <c r="AC31" s="36"/>
      <c r="AD31" s="36"/>
      <c r="AE31" s="36"/>
      <c r="AF31" s="36"/>
      <c r="AG31" s="36"/>
      <c r="AH31" s="36"/>
      <c r="AI31" s="37">
        <f t="shared" si="9"/>
        <v>0</v>
      </c>
      <c r="AJ31" s="34" t="s">
        <v>57</v>
      </c>
      <c r="AK31" s="27"/>
    </row>
    <row r="32" spans="1:37" ht="43.2" x14ac:dyDescent="0.3">
      <c r="A32" s="47"/>
      <c r="B32" s="59"/>
      <c r="C32" s="32" t="s">
        <v>105</v>
      </c>
      <c r="D32" s="63"/>
      <c r="E32" s="2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36"/>
      <c r="AC32" s="36"/>
      <c r="AD32" s="36"/>
      <c r="AE32" s="36"/>
      <c r="AF32" s="36"/>
      <c r="AG32" s="36"/>
      <c r="AH32" s="36"/>
      <c r="AI32" s="37">
        <f t="shared" si="9"/>
        <v>0</v>
      </c>
      <c r="AJ32" s="34" t="s">
        <v>57</v>
      </c>
      <c r="AK32" s="27"/>
    </row>
    <row r="33" spans="1:37" ht="86.4" x14ac:dyDescent="0.3">
      <c r="A33" s="47"/>
      <c r="B33" s="59"/>
      <c r="C33" s="32" t="s">
        <v>106</v>
      </c>
      <c r="D33" s="63"/>
      <c r="E33" s="2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36"/>
      <c r="AC33" s="36"/>
      <c r="AD33" s="36"/>
      <c r="AE33" s="36"/>
      <c r="AF33" s="36"/>
      <c r="AG33" s="36"/>
      <c r="AH33" s="36"/>
      <c r="AI33" s="37">
        <f t="shared" si="9"/>
        <v>0</v>
      </c>
      <c r="AJ33" s="34" t="s">
        <v>57</v>
      </c>
      <c r="AK33" s="27"/>
    </row>
    <row r="34" spans="1:37" ht="15" customHeight="1" x14ac:dyDescent="0.3">
      <c r="A34" s="47"/>
      <c r="B34" s="59"/>
      <c r="C34" s="32" t="s">
        <v>107</v>
      </c>
      <c r="D34" s="63"/>
      <c r="E34" s="2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36"/>
      <c r="AC34" s="36"/>
      <c r="AD34" s="36"/>
      <c r="AE34" s="36"/>
      <c r="AF34" s="36"/>
      <c r="AG34" s="36"/>
      <c r="AH34" s="36"/>
      <c r="AI34" s="37">
        <f t="shared" si="9"/>
        <v>0</v>
      </c>
      <c r="AJ34" s="34" t="s">
        <v>57</v>
      </c>
      <c r="AK34" s="27"/>
    </row>
    <row r="35" spans="1:37" ht="43.2" x14ac:dyDescent="0.3">
      <c r="A35" s="47"/>
      <c r="B35" s="59"/>
      <c r="C35" s="32" t="s">
        <v>108</v>
      </c>
      <c r="D35" s="63"/>
      <c r="E35" s="2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36"/>
      <c r="AC35" s="36"/>
      <c r="AD35" s="36"/>
      <c r="AE35" s="36"/>
      <c r="AF35" s="36"/>
      <c r="AG35" s="36"/>
      <c r="AH35" s="36"/>
      <c r="AI35" s="37">
        <f t="shared" si="9"/>
        <v>0</v>
      </c>
      <c r="AJ35" s="34" t="s">
        <v>57</v>
      </c>
      <c r="AK35" s="27"/>
    </row>
    <row r="36" spans="1:37" ht="28.8" x14ac:dyDescent="0.3">
      <c r="A36" s="47"/>
      <c r="B36" s="60"/>
      <c r="C36" s="32" t="s">
        <v>109</v>
      </c>
      <c r="D36" s="64"/>
      <c r="E36" s="2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36"/>
      <c r="AC36" s="36"/>
      <c r="AD36" s="36"/>
      <c r="AE36" s="36"/>
      <c r="AF36" s="36"/>
      <c r="AG36" s="36"/>
      <c r="AH36" s="36"/>
      <c r="AI36" s="37">
        <f t="shared" si="9"/>
        <v>0</v>
      </c>
      <c r="AJ36" s="34" t="s">
        <v>57</v>
      </c>
      <c r="AK36" s="27"/>
    </row>
    <row r="37" spans="1:37" ht="90.75" customHeight="1" x14ac:dyDescent="0.3">
      <c r="A37" s="47"/>
      <c r="B37" s="32" t="s">
        <v>66</v>
      </c>
      <c r="C37" s="35" t="s">
        <v>110</v>
      </c>
      <c r="D37" s="31" t="s">
        <v>141</v>
      </c>
      <c r="E37" s="2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36"/>
      <c r="AC37" s="36"/>
      <c r="AD37" s="36"/>
      <c r="AE37" s="36"/>
      <c r="AF37" s="36"/>
      <c r="AG37" s="36"/>
      <c r="AH37" s="36"/>
      <c r="AI37" s="37">
        <f t="shared" si="9"/>
        <v>0</v>
      </c>
      <c r="AJ37" s="34" t="s">
        <v>57</v>
      </c>
      <c r="AK37" s="27"/>
    </row>
    <row r="38" spans="1:37" x14ac:dyDescent="0.3">
      <c r="A38" s="47" t="s">
        <v>3</v>
      </c>
      <c r="B38" s="48" t="s">
        <v>4</v>
      </c>
      <c r="C38" s="32" t="s">
        <v>8</v>
      </c>
      <c r="D38" s="28"/>
      <c r="Z38" s="11"/>
      <c r="AA38" s="11"/>
      <c r="AB38" s="36"/>
      <c r="AC38" s="36"/>
      <c r="AD38" s="36"/>
      <c r="AE38" s="36"/>
      <c r="AF38" s="36"/>
      <c r="AG38" s="36"/>
      <c r="AH38" s="36"/>
      <c r="AI38" s="37">
        <f t="shared" ref="AI38:AI66" si="10">G38+J38+M38+P38+S38+V38+Y38+AB38+AE38+AH38</f>
        <v>0</v>
      </c>
      <c r="AJ38" s="34" t="s">
        <v>57</v>
      </c>
      <c r="AK38" s="34"/>
    </row>
    <row r="39" spans="1:37" ht="100.8" x14ac:dyDescent="0.3">
      <c r="A39" s="47"/>
      <c r="B39" s="49"/>
      <c r="C39" s="32" t="s">
        <v>5</v>
      </c>
      <c r="D39" s="28"/>
      <c r="Z39" s="11"/>
      <c r="AA39" s="11"/>
      <c r="AB39" s="36"/>
      <c r="AC39" s="36"/>
      <c r="AD39" s="36"/>
      <c r="AE39" s="36"/>
      <c r="AF39" s="36"/>
      <c r="AG39" s="36"/>
      <c r="AH39" s="36"/>
      <c r="AI39" s="37">
        <f t="shared" si="10"/>
        <v>0</v>
      </c>
      <c r="AJ39" s="34" t="s">
        <v>57</v>
      </c>
      <c r="AK39" s="34"/>
    </row>
    <row r="40" spans="1:37" x14ac:dyDescent="0.3">
      <c r="A40" s="47"/>
      <c r="B40" s="49"/>
      <c r="C40" s="32" t="s">
        <v>67</v>
      </c>
      <c r="D40" s="28"/>
      <c r="Z40" s="11"/>
      <c r="AA40" s="11"/>
      <c r="AB40" s="36"/>
      <c r="AC40" s="36"/>
      <c r="AD40" s="36"/>
      <c r="AE40" s="36"/>
      <c r="AF40" s="36"/>
      <c r="AG40" s="36"/>
      <c r="AH40" s="36"/>
      <c r="AI40" s="37">
        <f t="shared" si="10"/>
        <v>0</v>
      </c>
      <c r="AJ40" s="34" t="s">
        <v>57</v>
      </c>
      <c r="AK40" s="34"/>
    </row>
    <row r="41" spans="1:37" ht="28.8" x14ac:dyDescent="0.3">
      <c r="A41" s="47"/>
      <c r="B41" s="49"/>
      <c r="C41" s="32" t="s">
        <v>6</v>
      </c>
      <c r="D41" s="28"/>
      <c r="Z41" s="11"/>
      <c r="AA41" s="11"/>
      <c r="AB41" s="36"/>
      <c r="AC41" s="36"/>
      <c r="AD41" s="36"/>
      <c r="AE41" s="36"/>
      <c r="AF41" s="36"/>
      <c r="AG41" s="36"/>
      <c r="AH41" s="36"/>
      <c r="AI41" s="37">
        <f t="shared" si="10"/>
        <v>0</v>
      </c>
      <c r="AJ41" s="34" t="s">
        <v>57</v>
      </c>
      <c r="AK41" s="34"/>
    </row>
    <row r="42" spans="1:37" x14ac:dyDescent="0.3">
      <c r="A42" s="47"/>
      <c r="B42" s="50"/>
      <c r="C42" s="32" t="s">
        <v>7</v>
      </c>
      <c r="D42" s="28"/>
      <c r="Z42" s="11"/>
      <c r="AA42" s="11"/>
      <c r="AB42" s="36"/>
      <c r="AC42" s="36"/>
      <c r="AD42" s="36"/>
      <c r="AE42" s="36"/>
      <c r="AF42" s="36"/>
      <c r="AG42" s="36"/>
      <c r="AH42" s="36"/>
      <c r="AI42" s="37">
        <f t="shared" si="10"/>
        <v>0</v>
      </c>
      <c r="AJ42" s="13">
        <v>0.01</v>
      </c>
      <c r="AK42" s="34">
        <f>E24*AJ42</f>
        <v>0</v>
      </c>
    </row>
    <row r="43" spans="1:37" x14ac:dyDescent="0.3">
      <c r="A43" s="47"/>
      <c r="B43" s="32" t="s">
        <v>9</v>
      </c>
      <c r="C43" s="32"/>
      <c r="D43" s="28"/>
      <c r="Z43" s="11"/>
      <c r="AA43" s="11"/>
      <c r="AB43" s="36"/>
      <c r="AC43" s="36"/>
      <c r="AD43" s="36"/>
      <c r="AE43" s="36"/>
      <c r="AF43" s="36"/>
      <c r="AG43" s="36"/>
      <c r="AH43" s="36"/>
      <c r="AI43" s="37">
        <f t="shared" si="10"/>
        <v>0</v>
      </c>
      <c r="AJ43" s="34"/>
      <c r="AK43" s="34"/>
    </row>
    <row r="44" spans="1:37" x14ac:dyDescent="0.3">
      <c r="A44" s="47"/>
      <c r="B44" s="32" t="s">
        <v>10</v>
      </c>
      <c r="C44" s="32" t="s">
        <v>51</v>
      </c>
      <c r="D44" s="28"/>
      <c r="Z44" s="11"/>
      <c r="AA44" s="11"/>
      <c r="AB44" s="36"/>
      <c r="AC44" s="36"/>
      <c r="AD44" s="36"/>
      <c r="AE44" s="36"/>
      <c r="AF44" s="36"/>
      <c r="AG44" s="36"/>
      <c r="AH44" s="36"/>
      <c r="AI44" s="37">
        <f t="shared" si="10"/>
        <v>0</v>
      </c>
      <c r="AJ44" s="14">
        <v>5.0000000000000001E-3</v>
      </c>
      <c r="AK44" s="34">
        <f>E26*AJ44</f>
        <v>0</v>
      </c>
    </row>
    <row r="45" spans="1:37" ht="28.8" x14ac:dyDescent="0.3">
      <c r="A45" s="47"/>
      <c r="B45" s="32" t="s">
        <v>11</v>
      </c>
      <c r="C45" s="32"/>
      <c r="D45" s="28"/>
      <c r="Z45" s="11"/>
      <c r="AA45" s="11"/>
      <c r="AB45" s="36"/>
      <c r="AC45" s="36"/>
      <c r="AD45" s="36"/>
      <c r="AE45" s="36"/>
      <c r="AF45" s="36"/>
      <c r="AG45" s="36"/>
      <c r="AH45" s="36"/>
      <c r="AI45" s="37">
        <f t="shared" si="10"/>
        <v>0</v>
      </c>
      <c r="AJ45" s="34"/>
      <c r="AK45" s="34"/>
    </row>
    <row r="46" spans="1:37" ht="28.8" x14ac:dyDescent="0.3">
      <c r="A46" s="47"/>
      <c r="B46" s="32" t="s">
        <v>12</v>
      </c>
      <c r="C46" s="32"/>
      <c r="D46" s="28"/>
      <c r="Z46" s="11"/>
      <c r="AA46" s="11"/>
      <c r="AB46" s="36"/>
      <c r="AC46" s="36"/>
      <c r="AD46" s="36"/>
      <c r="AE46" s="36"/>
      <c r="AF46" s="36"/>
      <c r="AG46" s="36"/>
      <c r="AH46" s="36"/>
      <c r="AI46" s="37">
        <f t="shared" si="10"/>
        <v>0</v>
      </c>
      <c r="AJ46" s="14">
        <v>5.0000000000000001E-3</v>
      </c>
      <c r="AK46" s="34">
        <v>0</v>
      </c>
    </row>
    <row r="47" spans="1:37" x14ac:dyDescent="0.3">
      <c r="A47" s="51" t="s">
        <v>111</v>
      </c>
      <c r="B47" s="54" t="s">
        <v>13</v>
      </c>
      <c r="C47" s="55"/>
      <c r="D47" s="29"/>
      <c r="Z47" s="11"/>
      <c r="AA47" s="11"/>
      <c r="AB47" s="36"/>
      <c r="AC47" s="36"/>
      <c r="AD47" s="36"/>
      <c r="AE47" s="36"/>
      <c r="AF47" s="36"/>
      <c r="AG47" s="36"/>
      <c r="AH47" s="36"/>
      <c r="AI47" s="37">
        <f t="shared" si="10"/>
        <v>0</v>
      </c>
      <c r="AJ47" s="34"/>
      <c r="AK47" s="34"/>
    </row>
    <row r="48" spans="1:37" ht="86.4" x14ac:dyDescent="0.3">
      <c r="A48" s="52"/>
      <c r="B48" s="48" t="s">
        <v>112</v>
      </c>
      <c r="C48" s="32" t="s">
        <v>113</v>
      </c>
      <c r="D48" s="28"/>
      <c r="Z48" s="11"/>
      <c r="AA48" s="11"/>
      <c r="AB48" s="36"/>
      <c r="AC48" s="36"/>
      <c r="AD48" s="36"/>
      <c r="AE48" s="36"/>
      <c r="AF48" s="36"/>
      <c r="AG48" s="36"/>
      <c r="AH48" s="36"/>
      <c r="AI48" s="37">
        <f t="shared" si="10"/>
        <v>0</v>
      </c>
      <c r="AJ48" s="34" t="s">
        <v>52</v>
      </c>
      <c r="AK48" s="34">
        <f>(AI49+AI50+AI51+AI52+AI53+AI54+AI55+AI56+AI57)*0.1</f>
        <v>0</v>
      </c>
    </row>
    <row r="49" spans="1:37" ht="43.2" x14ac:dyDescent="0.3">
      <c r="A49" s="52"/>
      <c r="B49" s="49"/>
      <c r="C49" s="32" t="s">
        <v>114</v>
      </c>
      <c r="D49" s="28"/>
      <c r="Z49" s="11"/>
      <c r="AA49" s="11"/>
      <c r="AB49" s="36"/>
      <c r="AC49" s="36"/>
      <c r="AD49" s="36"/>
      <c r="AE49" s="36"/>
      <c r="AF49" s="36"/>
      <c r="AG49" s="36"/>
      <c r="AH49" s="36"/>
      <c r="AI49" s="37">
        <f t="shared" si="10"/>
        <v>0</v>
      </c>
      <c r="AJ49" s="34"/>
      <c r="AK49" s="34"/>
    </row>
    <row r="50" spans="1:37" ht="86.4" x14ac:dyDescent="0.3">
      <c r="A50" s="52"/>
      <c r="B50" s="49"/>
      <c r="C50" s="32" t="s">
        <v>115</v>
      </c>
      <c r="D50" s="28"/>
      <c r="Z50" s="11"/>
      <c r="AA50" s="11"/>
      <c r="AB50" s="36"/>
      <c r="AC50" s="36"/>
      <c r="AD50" s="36"/>
      <c r="AE50" s="36"/>
      <c r="AF50" s="36"/>
      <c r="AG50" s="36"/>
      <c r="AH50" s="36"/>
      <c r="AI50" s="37">
        <f t="shared" si="10"/>
        <v>0</v>
      </c>
      <c r="AJ50" s="34"/>
      <c r="AK50" s="34"/>
    </row>
    <row r="51" spans="1:37" ht="43.2" x14ac:dyDescent="0.3">
      <c r="A51" s="52"/>
      <c r="B51" s="49"/>
      <c r="C51" s="32" t="s">
        <v>116</v>
      </c>
      <c r="D51" s="28"/>
      <c r="Z51" s="11"/>
      <c r="AA51" s="11"/>
      <c r="AB51" s="36"/>
      <c r="AC51" s="36"/>
      <c r="AD51" s="36"/>
      <c r="AE51" s="36"/>
      <c r="AF51" s="36"/>
      <c r="AG51" s="36"/>
      <c r="AH51" s="36"/>
      <c r="AI51" s="37">
        <f t="shared" si="10"/>
        <v>0</v>
      </c>
      <c r="AJ51" s="34"/>
      <c r="AK51" s="34"/>
    </row>
    <row r="52" spans="1:37" ht="43.2" x14ac:dyDescent="0.3">
      <c r="A52" s="52"/>
      <c r="B52" s="49"/>
      <c r="C52" s="32" t="s">
        <v>117</v>
      </c>
      <c r="D52" s="28"/>
      <c r="Z52" s="11"/>
      <c r="AA52" s="11"/>
      <c r="AB52" s="36"/>
      <c r="AC52" s="36"/>
      <c r="AD52" s="36"/>
      <c r="AE52" s="36"/>
      <c r="AF52" s="36"/>
      <c r="AG52" s="36"/>
      <c r="AH52" s="36"/>
      <c r="AI52" s="37">
        <f t="shared" si="10"/>
        <v>0</v>
      </c>
      <c r="AJ52" s="34"/>
      <c r="AK52" s="34"/>
    </row>
    <row r="53" spans="1:37" ht="28.8" x14ac:dyDescent="0.3">
      <c r="A53" s="52"/>
      <c r="B53" s="49"/>
      <c r="C53" s="32" t="s">
        <v>118</v>
      </c>
      <c r="D53" s="28"/>
      <c r="Z53" s="11"/>
      <c r="AA53" s="11"/>
      <c r="AB53" s="36"/>
      <c r="AC53" s="36"/>
      <c r="AD53" s="36"/>
      <c r="AE53" s="36"/>
      <c r="AF53" s="36"/>
      <c r="AG53" s="36"/>
      <c r="AH53" s="36"/>
      <c r="AI53" s="37">
        <f t="shared" si="10"/>
        <v>0</v>
      </c>
      <c r="AJ53" s="34"/>
      <c r="AK53" s="34"/>
    </row>
    <row r="54" spans="1:37" ht="43.2" x14ac:dyDescent="0.3">
      <c r="A54" s="52"/>
      <c r="B54" s="49"/>
      <c r="C54" s="32" t="s">
        <v>119</v>
      </c>
      <c r="D54" s="24"/>
      <c r="Z54" s="11"/>
      <c r="AA54" s="11"/>
      <c r="AB54" s="36"/>
      <c r="AC54" s="36"/>
      <c r="AD54" s="36"/>
      <c r="AE54" s="36"/>
      <c r="AF54" s="36"/>
      <c r="AG54" s="36"/>
      <c r="AH54" s="36"/>
      <c r="AI54" s="37">
        <f t="shared" si="10"/>
        <v>0</v>
      </c>
      <c r="AJ54" s="34"/>
      <c r="AK54" s="34"/>
    </row>
    <row r="55" spans="1:37" ht="43.2" x14ac:dyDescent="0.3">
      <c r="A55" s="52"/>
      <c r="B55" s="49"/>
      <c r="C55" s="32" t="s">
        <v>120</v>
      </c>
      <c r="D55" s="28"/>
      <c r="Z55" s="11"/>
      <c r="AA55" s="11"/>
      <c r="AB55" s="36"/>
      <c r="AC55" s="36"/>
      <c r="AD55" s="36"/>
      <c r="AE55" s="36"/>
      <c r="AF55" s="36"/>
      <c r="AG55" s="36"/>
      <c r="AH55" s="36"/>
      <c r="AI55" s="37">
        <f t="shared" si="10"/>
        <v>0</v>
      </c>
      <c r="AJ55" s="34"/>
      <c r="AK55" s="34"/>
    </row>
    <row r="56" spans="1:37" ht="28.8" x14ac:dyDescent="0.3">
      <c r="A56" s="52"/>
      <c r="B56" s="49"/>
      <c r="C56" s="32" t="s">
        <v>121</v>
      </c>
      <c r="D56" s="28"/>
      <c r="Z56" s="11"/>
      <c r="AA56" s="11"/>
      <c r="AB56" s="36"/>
      <c r="AC56" s="36"/>
      <c r="AD56" s="36"/>
      <c r="AE56" s="36"/>
      <c r="AF56" s="36"/>
      <c r="AG56" s="36"/>
      <c r="AH56" s="36"/>
      <c r="AI56" s="37">
        <f t="shared" si="10"/>
        <v>0</v>
      </c>
      <c r="AJ56" s="34"/>
      <c r="AK56" s="34"/>
    </row>
    <row r="57" spans="1:37" ht="28.8" x14ac:dyDescent="0.3">
      <c r="A57" s="52"/>
      <c r="B57" s="49"/>
      <c r="C57" s="32" t="s">
        <v>122</v>
      </c>
      <c r="D57" s="28"/>
      <c r="Z57" s="11"/>
      <c r="AA57" s="11"/>
      <c r="AB57" s="36"/>
      <c r="AC57" s="36"/>
      <c r="AD57" s="36"/>
      <c r="AE57" s="36"/>
      <c r="AF57" s="36"/>
      <c r="AG57" s="36"/>
      <c r="AH57" s="36"/>
      <c r="AI57" s="37">
        <f t="shared" si="10"/>
        <v>0</v>
      </c>
      <c r="AJ57" s="34"/>
      <c r="AK57" s="34"/>
    </row>
    <row r="58" spans="1:37" ht="72" x14ac:dyDescent="0.3">
      <c r="A58" s="52"/>
      <c r="B58" s="49"/>
      <c r="C58" s="32" t="s">
        <v>123</v>
      </c>
      <c r="D58" s="28"/>
      <c r="Z58" s="11"/>
      <c r="AA58" s="11"/>
      <c r="AB58" s="36"/>
      <c r="AC58" s="36"/>
      <c r="AD58" s="36"/>
      <c r="AE58" s="36"/>
      <c r="AF58" s="36"/>
      <c r="AG58" s="36"/>
      <c r="AH58" s="36"/>
      <c r="AI58" s="37">
        <f t="shared" si="10"/>
        <v>0</v>
      </c>
      <c r="AJ58" s="34"/>
      <c r="AK58" s="34"/>
    </row>
    <row r="59" spans="1:37" ht="28.8" x14ac:dyDescent="0.3">
      <c r="A59" s="52"/>
      <c r="B59" s="49"/>
      <c r="C59" s="32" t="s">
        <v>124</v>
      </c>
      <c r="D59" s="28"/>
      <c r="Z59" s="11"/>
      <c r="AA59" s="11"/>
      <c r="AB59" s="36"/>
      <c r="AC59" s="36"/>
      <c r="AD59" s="36"/>
      <c r="AE59" s="36"/>
      <c r="AF59" s="36"/>
      <c r="AG59" s="36"/>
      <c r="AH59" s="36"/>
      <c r="AI59" s="37">
        <f t="shared" si="10"/>
        <v>0</v>
      </c>
      <c r="AJ59" s="34"/>
      <c r="AK59" s="34"/>
    </row>
    <row r="60" spans="1:37" ht="57.6" x14ac:dyDescent="0.3">
      <c r="A60" s="52"/>
      <c r="B60" s="50"/>
      <c r="C60" s="35" t="s">
        <v>125</v>
      </c>
      <c r="D60" s="28"/>
      <c r="Z60" s="11"/>
      <c r="AA60" s="11"/>
      <c r="AB60" s="36"/>
      <c r="AC60" s="36"/>
      <c r="AD60" s="36"/>
      <c r="AE60" s="36"/>
      <c r="AF60" s="36"/>
      <c r="AG60" s="36"/>
      <c r="AH60" s="36"/>
      <c r="AI60" s="37">
        <f t="shared" si="10"/>
        <v>0</v>
      </c>
      <c r="AJ60" s="34"/>
      <c r="AK60" s="34"/>
    </row>
    <row r="61" spans="1:37" ht="80.25" customHeight="1" x14ac:dyDescent="0.3">
      <c r="A61" s="52"/>
      <c r="B61" s="48" t="s">
        <v>126</v>
      </c>
      <c r="C61" s="32" t="s">
        <v>127</v>
      </c>
      <c r="D61" s="28"/>
      <c r="Z61" s="11"/>
      <c r="AA61" s="11"/>
      <c r="AB61" s="36"/>
      <c r="AC61" s="36"/>
      <c r="AD61" s="36"/>
      <c r="AE61" s="36"/>
      <c r="AF61" s="36"/>
      <c r="AG61" s="36"/>
      <c r="AH61" s="36"/>
      <c r="AI61" s="37">
        <f t="shared" si="10"/>
        <v>0</v>
      </c>
      <c r="AJ61" s="34"/>
      <c r="AK61" s="34"/>
    </row>
    <row r="62" spans="1:37" ht="187.2" x14ac:dyDescent="0.3">
      <c r="A62" s="52"/>
      <c r="B62" s="49"/>
      <c r="C62" s="32" t="s">
        <v>128</v>
      </c>
      <c r="D62" s="28"/>
      <c r="Z62" s="11"/>
      <c r="AA62" s="11"/>
      <c r="AB62" s="36"/>
      <c r="AC62" s="36"/>
      <c r="AD62" s="36"/>
      <c r="AE62" s="36"/>
      <c r="AF62" s="36"/>
      <c r="AG62" s="36"/>
      <c r="AH62" s="36"/>
      <c r="AI62" s="37">
        <f t="shared" si="10"/>
        <v>0</v>
      </c>
      <c r="AJ62" s="34"/>
      <c r="AK62" s="34"/>
    </row>
    <row r="63" spans="1:37" ht="230.4" x14ac:dyDescent="0.3">
      <c r="A63" s="52"/>
      <c r="B63" s="50"/>
      <c r="C63" s="32" t="s">
        <v>129</v>
      </c>
      <c r="D63" s="28"/>
      <c r="Z63" s="11"/>
      <c r="AA63" s="11"/>
      <c r="AB63" s="36"/>
      <c r="AC63" s="36"/>
      <c r="AD63" s="36"/>
      <c r="AE63" s="36"/>
      <c r="AF63" s="36"/>
      <c r="AG63" s="36"/>
      <c r="AH63" s="36"/>
      <c r="AI63" s="37">
        <f t="shared" si="10"/>
        <v>0</v>
      </c>
      <c r="AJ63" s="34"/>
      <c r="AK63" s="34"/>
    </row>
    <row r="64" spans="1:37" ht="129.6" x14ac:dyDescent="0.3">
      <c r="A64" s="52"/>
      <c r="B64" s="33" t="s">
        <v>130</v>
      </c>
      <c r="C64" s="32" t="s">
        <v>131</v>
      </c>
      <c r="D64" s="28"/>
      <c r="Z64" s="11"/>
      <c r="AA64" s="11"/>
      <c r="AB64" s="36"/>
      <c r="AC64" s="36"/>
      <c r="AD64" s="36"/>
      <c r="AE64" s="36"/>
      <c r="AF64" s="36"/>
      <c r="AG64" s="36"/>
      <c r="AH64" s="36"/>
      <c r="AI64" s="37">
        <f t="shared" si="10"/>
        <v>0</v>
      </c>
      <c r="AJ64" s="34"/>
      <c r="AK64" s="34"/>
    </row>
    <row r="65" spans="1:37" ht="86.4" x14ac:dyDescent="0.3">
      <c r="A65" s="52"/>
      <c r="B65" s="32" t="s">
        <v>132</v>
      </c>
      <c r="C65" s="32" t="s">
        <v>133</v>
      </c>
      <c r="D65" s="28"/>
      <c r="Z65" s="11"/>
      <c r="AA65" s="11"/>
      <c r="AB65" s="36"/>
      <c r="AC65" s="36"/>
      <c r="AD65" s="36"/>
      <c r="AE65" s="36"/>
      <c r="AF65" s="36"/>
      <c r="AG65" s="36"/>
      <c r="AH65" s="36"/>
      <c r="AI65" s="37">
        <f t="shared" si="10"/>
        <v>0</v>
      </c>
      <c r="AJ65" s="34"/>
      <c r="AK65" s="34"/>
    </row>
    <row r="66" spans="1:37" ht="100.8" x14ac:dyDescent="0.3">
      <c r="A66" s="53"/>
      <c r="B66" s="32" t="s">
        <v>134</v>
      </c>
      <c r="C66" s="32" t="s">
        <v>135</v>
      </c>
      <c r="D66" s="28"/>
      <c r="Z66" s="11"/>
      <c r="AA66" s="11"/>
      <c r="AB66" s="36"/>
      <c r="AC66" s="36"/>
      <c r="AD66" s="36"/>
      <c r="AE66" s="36"/>
      <c r="AF66" s="36"/>
      <c r="AG66" s="36"/>
      <c r="AH66" s="36"/>
      <c r="AI66" s="37">
        <f t="shared" si="10"/>
        <v>0</v>
      </c>
      <c r="AJ66" s="34"/>
      <c r="AK66" s="34"/>
    </row>
  </sheetData>
  <mergeCells count="58">
    <mergeCell ref="Q1:S1"/>
    <mergeCell ref="A1:C1"/>
    <mergeCell ref="E1:G1"/>
    <mergeCell ref="H1:J1"/>
    <mergeCell ref="K1:M1"/>
    <mergeCell ref="N1:P1"/>
    <mergeCell ref="T1:V1"/>
    <mergeCell ref="W1:Y1"/>
    <mergeCell ref="Z1:AB1"/>
    <mergeCell ref="AC1:AE1"/>
    <mergeCell ref="AF1:AH1"/>
    <mergeCell ref="A3:D3"/>
    <mergeCell ref="E3:AI3"/>
    <mergeCell ref="A4:D4"/>
    <mergeCell ref="E4:AI4"/>
    <mergeCell ref="Q2:S2"/>
    <mergeCell ref="T2:V2"/>
    <mergeCell ref="W2:Y2"/>
    <mergeCell ref="Z2:AB2"/>
    <mergeCell ref="AC2:AE2"/>
    <mergeCell ref="AF2:AH2"/>
    <mergeCell ref="A2:D2"/>
    <mergeCell ref="E2:G2"/>
    <mergeCell ref="H2:J2"/>
    <mergeCell ref="K2:M2"/>
    <mergeCell ref="N2:P2"/>
    <mergeCell ref="AF7:AH7"/>
    <mergeCell ref="AI7:AI8"/>
    <mergeCell ref="AJ7:AJ8"/>
    <mergeCell ref="AK7:AK8"/>
    <mergeCell ref="Z7:AB7"/>
    <mergeCell ref="B9:B10"/>
    <mergeCell ref="D9:D10"/>
    <mergeCell ref="A9:A37"/>
    <mergeCell ref="B11:B20"/>
    <mergeCell ref="AC7:AE7"/>
    <mergeCell ref="A7:A8"/>
    <mergeCell ref="B7:B8"/>
    <mergeCell ref="C7:C8"/>
    <mergeCell ref="D7:D8"/>
    <mergeCell ref="E7:G7"/>
    <mergeCell ref="H7:J7"/>
    <mergeCell ref="K7:M7"/>
    <mergeCell ref="N7:P7"/>
    <mergeCell ref="Q7:S7"/>
    <mergeCell ref="T7:V7"/>
    <mergeCell ref="W7:Y7"/>
    <mergeCell ref="D11:D20"/>
    <mergeCell ref="B21:B30"/>
    <mergeCell ref="D21:D30"/>
    <mergeCell ref="B31:B36"/>
    <mergeCell ref="D31:D36"/>
    <mergeCell ref="A38:A46"/>
    <mergeCell ref="B38:B42"/>
    <mergeCell ref="A47:A66"/>
    <mergeCell ref="B47:C47"/>
    <mergeCell ref="B48:B60"/>
    <mergeCell ref="B61:B6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AO66"/>
  <sheetViews>
    <sheetView zoomScale="70" zoomScaleNormal="70" workbookViewId="0">
      <selection activeCell="E11" sqref="E11"/>
    </sheetView>
  </sheetViews>
  <sheetFormatPr defaultColWidth="9.109375" defaultRowHeight="14.4" x14ac:dyDescent="0.3"/>
  <cols>
    <col min="1" max="1" width="9.5546875" style="15" customWidth="1"/>
    <col min="2" max="2" width="26.6640625" style="3" customWidth="1"/>
    <col min="3" max="3" width="69.5546875" style="2" customWidth="1"/>
    <col min="4" max="4" width="73.44140625" style="2" customWidth="1"/>
    <col min="5" max="5" width="44.44140625" style="2" hidden="1" customWidth="1"/>
    <col min="6" max="6" width="22.6640625" style="2" hidden="1" customWidth="1"/>
    <col min="7" max="7" width="18.109375" style="2" hidden="1" customWidth="1"/>
    <col min="8" max="8" width="15.5546875" style="2" hidden="1" customWidth="1"/>
    <col min="9" max="9" width="17.33203125" style="2" hidden="1" customWidth="1"/>
    <col min="10" max="10" width="14.6640625" style="2" hidden="1" customWidth="1"/>
    <col min="11" max="25" width="12.6640625" style="2" hidden="1" customWidth="1"/>
    <col min="26" max="26" width="16.44140625" style="2" hidden="1" customWidth="1"/>
    <col min="27" max="31" width="12.6640625" style="2" hidden="1" customWidth="1"/>
    <col min="32" max="35" width="12.6640625" style="2" customWidth="1"/>
    <col min="36" max="36" width="33.109375" style="5" customWidth="1"/>
    <col min="37" max="37" width="29.6640625" style="2" customWidth="1"/>
    <col min="38" max="16384" width="9.109375" style="2"/>
  </cols>
  <sheetData>
    <row r="1" spans="1:41" x14ac:dyDescent="0.3">
      <c r="A1" s="80"/>
      <c r="B1" s="80"/>
      <c r="C1" s="80"/>
      <c r="D1" s="30"/>
      <c r="E1" s="66"/>
      <c r="F1" s="67"/>
      <c r="G1" s="68"/>
      <c r="H1" s="66"/>
      <c r="I1" s="67"/>
      <c r="J1" s="68"/>
      <c r="K1" s="66"/>
      <c r="L1" s="67"/>
      <c r="M1" s="68"/>
      <c r="N1" s="66"/>
      <c r="O1" s="67"/>
      <c r="P1" s="68"/>
      <c r="Q1" s="66"/>
      <c r="R1" s="67"/>
      <c r="S1" s="68"/>
      <c r="T1" s="66"/>
      <c r="U1" s="67"/>
      <c r="V1" s="68"/>
      <c r="W1" s="66"/>
      <c r="X1" s="67"/>
      <c r="Y1" s="68"/>
      <c r="Z1" s="66"/>
      <c r="AA1" s="67"/>
      <c r="AB1" s="68"/>
      <c r="AC1" s="65"/>
      <c r="AD1" s="65"/>
      <c r="AE1" s="65"/>
      <c r="AF1" s="67" t="s">
        <v>80</v>
      </c>
      <c r="AG1" s="67"/>
      <c r="AH1" s="68"/>
      <c r="AI1" s="26" t="s">
        <v>34</v>
      </c>
      <c r="AK1" s="7"/>
      <c r="AL1" s="7"/>
      <c r="AM1" s="7"/>
      <c r="AN1" s="7"/>
      <c r="AO1" s="7"/>
    </row>
    <row r="2" spans="1:41" ht="15" customHeight="1" x14ac:dyDescent="0.3">
      <c r="A2" s="77" t="s">
        <v>45</v>
      </c>
      <c r="B2" s="78"/>
      <c r="C2" s="78"/>
      <c r="D2" s="79"/>
      <c r="E2" s="74" t="s">
        <v>142</v>
      </c>
      <c r="F2" s="75"/>
      <c r="G2" s="76"/>
      <c r="H2" s="74"/>
      <c r="I2" s="75"/>
      <c r="J2" s="76"/>
      <c r="K2" s="74"/>
      <c r="L2" s="75"/>
      <c r="M2" s="76"/>
      <c r="N2" s="74"/>
      <c r="O2" s="75"/>
      <c r="P2" s="76"/>
      <c r="Q2" s="74"/>
      <c r="R2" s="75"/>
      <c r="S2" s="76"/>
      <c r="T2" s="74"/>
      <c r="U2" s="75"/>
      <c r="V2" s="76"/>
      <c r="W2" s="74"/>
      <c r="X2" s="75"/>
      <c r="Y2" s="76"/>
      <c r="Z2" s="74"/>
      <c r="AA2" s="75"/>
      <c r="AB2" s="76"/>
      <c r="AC2" s="74"/>
      <c r="AD2" s="75"/>
      <c r="AE2" s="76"/>
      <c r="AF2" s="74"/>
      <c r="AG2" s="75"/>
      <c r="AH2" s="76"/>
      <c r="AI2" s="10">
        <f>Tevékenységek_összesítő!AI2</f>
        <v>4733</v>
      </c>
      <c r="AK2" s="8"/>
      <c r="AL2" s="8"/>
      <c r="AM2" s="7"/>
      <c r="AN2" s="7"/>
      <c r="AO2" s="7"/>
    </row>
    <row r="3" spans="1:41" x14ac:dyDescent="0.3">
      <c r="A3" s="69" t="s">
        <v>81</v>
      </c>
      <c r="B3" s="70"/>
      <c r="C3" s="70"/>
      <c r="D3" s="71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K3" s="7"/>
      <c r="AL3" s="7"/>
      <c r="AM3" s="7"/>
      <c r="AN3" s="7"/>
      <c r="AO3" s="7"/>
    </row>
    <row r="4" spans="1:41" x14ac:dyDescent="0.3">
      <c r="A4" s="69" t="s">
        <v>49</v>
      </c>
      <c r="B4" s="70"/>
      <c r="C4" s="70"/>
      <c r="D4" s="71"/>
      <c r="E4" s="73">
        <f>SUM(AI9:AI37)</f>
        <v>0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K4" s="7"/>
      <c r="AL4" s="7"/>
      <c r="AM4" s="7"/>
      <c r="AN4" s="7"/>
      <c r="AO4" s="7"/>
    </row>
    <row r="7" spans="1:41" ht="15" customHeight="1" x14ac:dyDescent="0.3">
      <c r="A7" s="56" t="s">
        <v>58</v>
      </c>
      <c r="B7" s="56" t="s">
        <v>1</v>
      </c>
      <c r="C7" s="56" t="s">
        <v>2</v>
      </c>
      <c r="D7" s="56" t="s">
        <v>35</v>
      </c>
      <c r="E7" s="66" t="s">
        <v>142</v>
      </c>
      <c r="F7" s="67"/>
      <c r="G7" s="68"/>
      <c r="H7" s="66">
        <f t="shared" ref="H7" si="0">$H$1</f>
        <v>0</v>
      </c>
      <c r="I7" s="67"/>
      <c r="J7" s="68"/>
      <c r="K7" s="66">
        <f t="shared" ref="K7" si="1">$K$1</f>
        <v>0</v>
      </c>
      <c r="L7" s="67"/>
      <c r="M7" s="68"/>
      <c r="N7" s="66">
        <f t="shared" ref="N7" si="2">$N$1</f>
        <v>0</v>
      </c>
      <c r="O7" s="67"/>
      <c r="P7" s="68"/>
      <c r="Q7" s="66">
        <f t="shared" ref="Q7" si="3">$Q$1</f>
        <v>0</v>
      </c>
      <c r="R7" s="67"/>
      <c r="S7" s="68"/>
      <c r="T7" s="66">
        <f t="shared" ref="T7" si="4">$T$1</f>
        <v>0</v>
      </c>
      <c r="U7" s="67"/>
      <c r="V7" s="68"/>
      <c r="W7" s="66">
        <f t="shared" ref="W7" si="5">$W$1</f>
        <v>0</v>
      </c>
      <c r="X7" s="67"/>
      <c r="Y7" s="68"/>
      <c r="Z7" s="66">
        <f t="shared" ref="Z7" si="6">$Z$1</f>
        <v>0</v>
      </c>
      <c r="AA7" s="67"/>
      <c r="AB7" s="68"/>
      <c r="AC7" s="65">
        <f t="shared" ref="AC7" si="7">$AC$1</f>
        <v>0</v>
      </c>
      <c r="AD7" s="65"/>
      <c r="AE7" s="65"/>
      <c r="AF7" s="65" t="str">
        <f t="shared" ref="AF7" si="8">$AF$1</f>
        <v>Konzorciumi tag9</v>
      </c>
      <c r="AG7" s="65"/>
      <c r="AH7" s="65"/>
      <c r="AI7" s="56" t="s">
        <v>34</v>
      </c>
      <c r="AJ7" s="56" t="s">
        <v>71</v>
      </c>
      <c r="AK7" s="56" t="s">
        <v>50</v>
      </c>
    </row>
    <row r="8" spans="1:41" ht="28.8" x14ac:dyDescent="0.3">
      <c r="A8" s="57"/>
      <c r="B8" s="57"/>
      <c r="C8" s="57"/>
      <c r="D8" s="57"/>
      <c r="E8" s="26" t="s">
        <v>1</v>
      </c>
      <c r="F8" s="26" t="s">
        <v>68</v>
      </c>
      <c r="G8" s="26" t="s">
        <v>69</v>
      </c>
      <c r="H8" s="26" t="s">
        <v>1</v>
      </c>
      <c r="I8" s="26" t="s">
        <v>68</v>
      </c>
      <c r="J8" s="26" t="s">
        <v>69</v>
      </c>
      <c r="K8" s="26" t="s">
        <v>1</v>
      </c>
      <c r="L8" s="26" t="s">
        <v>68</v>
      </c>
      <c r="M8" s="26" t="s">
        <v>69</v>
      </c>
      <c r="N8" s="26" t="s">
        <v>1</v>
      </c>
      <c r="O8" s="26" t="s">
        <v>68</v>
      </c>
      <c r="P8" s="26" t="s">
        <v>69</v>
      </c>
      <c r="Q8" s="26" t="s">
        <v>1</v>
      </c>
      <c r="R8" s="26" t="s">
        <v>68</v>
      </c>
      <c r="S8" s="26" t="s">
        <v>69</v>
      </c>
      <c r="T8" s="26" t="s">
        <v>1</v>
      </c>
      <c r="U8" s="26" t="s">
        <v>68</v>
      </c>
      <c r="V8" s="26" t="s">
        <v>69</v>
      </c>
      <c r="W8" s="26" t="s">
        <v>1</v>
      </c>
      <c r="X8" s="26" t="s">
        <v>68</v>
      </c>
      <c r="Y8" s="26" t="s">
        <v>69</v>
      </c>
      <c r="Z8" s="26" t="s">
        <v>1</v>
      </c>
      <c r="AA8" s="26" t="s">
        <v>68</v>
      </c>
      <c r="AB8" s="26" t="s">
        <v>69</v>
      </c>
      <c r="AC8" s="26" t="s">
        <v>1</v>
      </c>
      <c r="AD8" s="26" t="s">
        <v>68</v>
      </c>
      <c r="AE8" s="26" t="s">
        <v>69</v>
      </c>
      <c r="AF8" s="26" t="s">
        <v>1</v>
      </c>
      <c r="AG8" s="26" t="s">
        <v>68</v>
      </c>
      <c r="AH8" s="26" t="s">
        <v>69</v>
      </c>
      <c r="AI8" s="57"/>
      <c r="AJ8" s="57"/>
      <c r="AK8" s="57"/>
    </row>
    <row r="9" spans="1:41" ht="65.25" customHeight="1" x14ac:dyDescent="0.3">
      <c r="A9" s="47" t="s">
        <v>0</v>
      </c>
      <c r="B9" s="61" t="s">
        <v>62</v>
      </c>
      <c r="C9" s="32" t="s">
        <v>82</v>
      </c>
      <c r="D9" s="58" t="s">
        <v>137</v>
      </c>
      <c r="E9" s="2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36"/>
      <c r="AI9" s="37">
        <f>G9+J9+M9+P9+S9+V9+Y9+AB9+AE9+AH9</f>
        <v>0</v>
      </c>
      <c r="AJ9" s="27" t="s">
        <v>57</v>
      </c>
      <c r="AK9" s="27"/>
    </row>
    <row r="10" spans="1:41" ht="42" customHeight="1" x14ac:dyDescent="0.3">
      <c r="A10" s="47"/>
      <c r="B10" s="61"/>
      <c r="C10" s="32" t="s">
        <v>83</v>
      </c>
      <c r="D10" s="60"/>
      <c r="E10" s="2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36"/>
      <c r="AI10" s="37">
        <f t="shared" ref="AI10:AI37" si="9">G10+J10+M10+P10+S10+V10+Y10+AB10+AE10+AH10</f>
        <v>0</v>
      </c>
      <c r="AJ10" s="27" t="s">
        <v>57</v>
      </c>
      <c r="AK10" s="27"/>
    </row>
    <row r="11" spans="1:41" ht="48" customHeight="1" x14ac:dyDescent="0.3">
      <c r="A11" s="47"/>
      <c r="B11" s="48" t="s">
        <v>63</v>
      </c>
      <c r="C11" s="32" t="s">
        <v>84</v>
      </c>
      <c r="D11" s="62" t="s">
        <v>138</v>
      </c>
      <c r="E11" s="2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36"/>
      <c r="AI11" s="37">
        <f t="shared" si="9"/>
        <v>0</v>
      </c>
      <c r="AJ11" s="27" t="s">
        <v>57</v>
      </c>
      <c r="AK11" s="27"/>
    </row>
    <row r="12" spans="1:41" ht="42" customHeight="1" x14ac:dyDescent="0.3">
      <c r="A12" s="47"/>
      <c r="B12" s="49"/>
      <c r="C12" s="32" t="s">
        <v>85</v>
      </c>
      <c r="D12" s="63"/>
      <c r="E12" s="28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36"/>
      <c r="AI12" s="37">
        <f t="shared" si="9"/>
        <v>0</v>
      </c>
      <c r="AJ12" s="27" t="s">
        <v>57</v>
      </c>
      <c r="AK12" s="27"/>
    </row>
    <row r="13" spans="1:41" ht="30.75" customHeight="1" x14ac:dyDescent="0.3">
      <c r="A13" s="47"/>
      <c r="B13" s="49"/>
      <c r="C13" s="32" t="s">
        <v>86</v>
      </c>
      <c r="D13" s="63"/>
      <c r="E13" s="21"/>
      <c r="F13" s="11"/>
      <c r="G13" s="25"/>
      <c r="H13" s="25"/>
      <c r="I13" s="25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36"/>
      <c r="AI13" s="37">
        <f t="shared" si="9"/>
        <v>0</v>
      </c>
      <c r="AJ13" s="27" t="s">
        <v>57</v>
      </c>
      <c r="AK13" s="27"/>
    </row>
    <row r="14" spans="1:41" ht="43.2" x14ac:dyDescent="0.3">
      <c r="A14" s="47"/>
      <c r="B14" s="49"/>
      <c r="C14" s="32" t="s">
        <v>87</v>
      </c>
      <c r="D14" s="63"/>
      <c r="E14" s="2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36"/>
      <c r="AI14" s="37">
        <f t="shared" si="9"/>
        <v>0</v>
      </c>
      <c r="AJ14" s="27" t="s">
        <v>57</v>
      </c>
      <c r="AK14" s="27"/>
    </row>
    <row r="15" spans="1:41" x14ac:dyDescent="0.3">
      <c r="A15" s="47"/>
      <c r="B15" s="49"/>
      <c r="C15" s="32" t="s">
        <v>88</v>
      </c>
      <c r="D15" s="63"/>
      <c r="E15" s="2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36"/>
      <c r="AI15" s="37">
        <f t="shared" si="9"/>
        <v>0</v>
      </c>
      <c r="AJ15" s="27" t="s">
        <v>57</v>
      </c>
      <c r="AK15" s="27"/>
    </row>
    <row r="16" spans="1:41" ht="33.75" customHeight="1" x14ac:dyDescent="0.3">
      <c r="A16" s="47"/>
      <c r="B16" s="49"/>
      <c r="C16" s="32" t="s">
        <v>89</v>
      </c>
      <c r="D16" s="63"/>
      <c r="E16" s="2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36"/>
      <c r="AI16" s="37">
        <f t="shared" si="9"/>
        <v>0</v>
      </c>
      <c r="AJ16" s="27" t="s">
        <v>57</v>
      </c>
      <c r="AK16" s="27"/>
    </row>
    <row r="17" spans="1:37" ht="57.6" x14ac:dyDescent="0.3">
      <c r="A17" s="47"/>
      <c r="B17" s="49"/>
      <c r="C17" s="32" t="s">
        <v>90</v>
      </c>
      <c r="D17" s="63"/>
      <c r="E17" s="2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36"/>
      <c r="AI17" s="37">
        <f t="shared" si="9"/>
        <v>0</v>
      </c>
      <c r="AJ17" s="27" t="s">
        <v>57</v>
      </c>
      <c r="AK17" s="27"/>
    </row>
    <row r="18" spans="1:37" ht="15" customHeight="1" x14ac:dyDescent="0.3">
      <c r="A18" s="47"/>
      <c r="B18" s="49"/>
      <c r="C18" s="32" t="s">
        <v>91</v>
      </c>
      <c r="D18" s="63"/>
      <c r="E18" s="2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36"/>
      <c r="AI18" s="37">
        <f t="shared" si="9"/>
        <v>0</v>
      </c>
      <c r="AJ18" s="27" t="s">
        <v>57</v>
      </c>
      <c r="AK18" s="27"/>
    </row>
    <row r="19" spans="1:37" ht="41.25" customHeight="1" x14ac:dyDescent="0.3">
      <c r="A19" s="47"/>
      <c r="B19" s="49"/>
      <c r="C19" s="32" t="s">
        <v>92</v>
      </c>
      <c r="D19" s="63"/>
      <c r="E19" s="2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36"/>
      <c r="AI19" s="37">
        <f t="shared" si="9"/>
        <v>0</v>
      </c>
      <c r="AJ19" s="27" t="s">
        <v>57</v>
      </c>
      <c r="AK19" s="27"/>
    </row>
    <row r="20" spans="1:37" ht="43.2" x14ac:dyDescent="0.3">
      <c r="A20" s="47"/>
      <c r="B20" s="50"/>
      <c r="C20" s="32" t="s">
        <v>93</v>
      </c>
      <c r="D20" s="64"/>
      <c r="E20" s="2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36"/>
      <c r="AI20" s="37">
        <f t="shared" si="9"/>
        <v>0</v>
      </c>
      <c r="AJ20" s="27" t="s">
        <v>57</v>
      </c>
      <c r="AK20" s="27"/>
    </row>
    <row r="21" spans="1:37" ht="15.75" customHeight="1" x14ac:dyDescent="0.3">
      <c r="A21" s="47"/>
      <c r="B21" s="48" t="s">
        <v>64</v>
      </c>
      <c r="C21" s="32" t="s">
        <v>94</v>
      </c>
      <c r="D21" s="62" t="s">
        <v>139</v>
      </c>
      <c r="E21" s="2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36"/>
      <c r="AI21" s="37">
        <f t="shared" si="9"/>
        <v>0</v>
      </c>
      <c r="AJ21" s="27" t="s">
        <v>57</v>
      </c>
      <c r="AK21" s="27"/>
    </row>
    <row r="22" spans="1:37" ht="28.8" x14ac:dyDescent="0.3">
      <c r="A22" s="47"/>
      <c r="B22" s="49"/>
      <c r="C22" s="32" t="s">
        <v>95</v>
      </c>
      <c r="D22" s="63"/>
      <c r="E22" s="2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36"/>
      <c r="AI22" s="37">
        <f t="shared" si="9"/>
        <v>0</v>
      </c>
      <c r="AJ22" s="34" t="s">
        <v>57</v>
      </c>
      <c r="AK22" s="34"/>
    </row>
    <row r="23" spans="1:37" ht="72" x14ac:dyDescent="0.3">
      <c r="A23" s="47"/>
      <c r="B23" s="49"/>
      <c r="C23" s="32" t="s">
        <v>96</v>
      </c>
      <c r="D23" s="63"/>
      <c r="E23" s="2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36"/>
      <c r="AI23" s="37">
        <f t="shared" si="9"/>
        <v>0</v>
      </c>
      <c r="AJ23" s="34" t="s">
        <v>57</v>
      </c>
      <c r="AK23" s="34"/>
    </row>
    <row r="24" spans="1:37" ht="65.25" customHeight="1" x14ac:dyDescent="0.3">
      <c r="A24" s="47"/>
      <c r="B24" s="49"/>
      <c r="C24" s="32" t="s">
        <v>97</v>
      </c>
      <c r="D24" s="63"/>
      <c r="E24" s="2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36"/>
      <c r="AI24" s="37">
        <f t="shared" si="9"/>
        <v>0</v>
      </c>
      <c r="AJ24" s="34" t="s">
        <v>57</v>
      </c>
      <c r="AK24" s="34"/>
    </row>
    <row r="25" spans="1:37" ht="28.8" x14ac:dyDescent="0.3">
      <c r="A25" s="47"/>
      <c r="B25" s="49"/>
      <c r="C25" s="32" t="s">
        <v>98</v>
      </c>
      <c r="D25" s="63"/>
      <c r="E25" s="2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36"/>
      <c r="AI25" s="37">
        <f t="shared" si="9"/>
        <v>0</v>
      </c>
      <c r="AJ25" s="34" t="s">
        <v>57</v>
      </c>
      <c r="AK25" s="34"/>
    </row>
    <row r="26" spans="1:37" x14ac:dyDescent="0.3">
      <c r="A26" s="47"/>
      <c r="B26" s="49"/>
      <c r="C26" s="32" t="s">
        <v>99</v>
      </c>
      <c r="D26" s="63"/>
      <c r="E26" s="2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36"/>
      <c r="AI26" s="37">
        <f t="shared" si="9"/>
        <v>0</v>
      </c>
      <c r="AJ26" s="34" t="s">
        <v>57</v>
      </c>
      <c r="AK26" s="34"/>
    </row>
    <row r="27" spans="1:37" ht="15" customHeight="1" x14ac:dyDescent="0.3">
      <c r="A27" s="47"/>
      <c r="B27" s="49"/>
      <c r="C27" s="32" t="s">
        <v>100</v>
      </c>
      <c r="D27" s="63"/>
      <c r="E27" s="2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36"/>
      <c r="AI27" s="37">
        <f t="shared" si="9"/>
        <v>0</v>
      </c>
      <c r="AJ27" s="34" t="s">
        <v>57</v>
      </c>
      <c r="AK27" s="34"/>
    </row>
    <row r="28" spans="1:37" ht="57.6" x14ac:dyDescent="0.3">
      <c r="A28" s="47"/>
      <c r="B28" s="49"/>
      <c r="C28" s="32" t="s">
        <v>101</v>
      </c>
      <c r="D28" s="63"/>
      <c r="E28" s="2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36"/>
      <c r="AI28" s="37">
        <f t="shared" si="9"/>
        <v>0</v>
      </c>
      <c r="AJ28" s="34" t="s">
        <v>57</v>
      </c>
      <c r="AK28" s="34"/>
    </row>
    <row r="29" spans="1:37" ht="72" x14ac:dyDescent="0.3">
      <c r="A29" s="47"/>
      <c r="B29" s="49"/>
      <c r="C29" s="32" t="s">
        <v>102</v>
      </c>
      <c r="D29" s="63"/>
      <c r="E29" s="2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36"/>
      <c r="AI29" s="37">
        <f t="shared" si="9"/>
        <v>0</v>
      </c>
      <c r="AJ29" s="34" t="s">
        <v>57</v>
      </c>
      <c r="AK29" s="34"/>
    </row>
    <row r="30" spans="1:37" ht="115.2" x14ac:dyDescent="0.3">
      <c r="A30" s="47"/>
      <c r="B30" s="50"/>
      <c r="C30" s="32" t="s">
        <v>103</v>
      </c>
      <c r="D30" s="64"/>
      <c r="E30" s="23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36"/>
      <c r="AI30" s="37">
        <f t="shared" si="9"/>
        <v>0</v>
      </c>
      <c r="AJ30" s="34" t="s">
        <v>57</v>
      </c>
      <c r="AK30" s="34"/>
    </row>
    <row r="31" spans="1:37" ht="45.75" customHeight="1" x14ac:dyDescent="0.3">
      <c r="A31" s="47"/>
      <c r="B31" s="58" t="s">
        <v>65</v>
      </c>
      <c r="C31" s="32" t="s">
        <v>104</v>
      </c>
      <c r="D31" s="62" t="s">
        <v>140</v>
      </c>
      <c r="E31" s="2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36"/>
      <c r="AI31" s="37">
        <f t="shared" si="9"/>
        <v>0</v>
      </c>
      <c r="AJ31" s="34" t="s">
        <v>57</v>
      </c>
      <c r="AK31" s="34"/>
    </row>
    <row r="32" spans="1:37" ht="43.2" x14ac:dyDescent="0.3">
      <c r="A32" s="47"/>
      <c r="B32" s="59"/>
      <c r="C32" s="32" t="s">
        <v>105</v>
      </c>
      <c r="D32" s="63"/>
      <c r="E32" s="2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36"/>
      <c r="AI32" s="37">
        <f t="shared" si="9"/>
        <v>0</v>
      </c>
      <c r="AJ32" s="34" t="s">
        <v>57</v>
      </c>
      <c r="AK32" s="34"/>
    </row>
    <row r="33" spans="1:37" ht="86.4" x14ac:dyDescent="0.3">
      <c r="A33" s="47"/>
      <c r="B33" s="59"/>
      <c r="C33" s="32" t="s">
        <v>106</v>
      </c>
      <c r="D33" s="63"/>
      <c r="E33" s="2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36"/>
      <c r="AI33" s="37">
        <f t="shared" si="9"/>
        <v>0</v>
      </c>
      <c r="AJ33" s="34" t="s">
        <v>57</v>
      </c>
      <c r="AK33" s="34"/>
    </row>
    <row r="34" spans="1:37" ht="15" customHeight="1" x14ac:dyDescent="0.3">
      <c r="A34" s="47"/>
      <c r="B34" s="59"/>
      <c r="C34" s="32" t="s">
        <v>107</v>
      </c>
      <c r="D34" s="63"/>
      <c r="E34" s="2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36"/>
      <c r="AI34" s="37">
        <f t="shared" si="9"/>
        <v>0</v>
      </c>
      <c r="AJ34" s="34" t="s">
        <v>57</v>
      </c>
      <c r="AK34" s="34"/>
    </row>
    <row r="35" spans="1:37" ht="43.2" x14ac:dyDescent="0.3">
      <c r="A35" s="47"/>
      <c r="B35" s="59"/>
      <c r="C35" s="32" t="s">
        <v>108</v>
      </c>
      <c r="D35" s="63"/>
      <c r="E35" s="2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36"/>
      <c r="AI35" s="37">
        <f t="shared" si="9"/>
        <v>0</v>
      </c>
      <c r="AJ35" s="34" t="s">
        <v>57</v>
      </c>
      <c r="AK35" s="34"/>
    </row>
    <row r="36" spans="1:37" ht="28.8" x14ac:dyDescent="0.3">
      <c r="A36" s="47"/>
      <c r="B36" s="60"/>
      <c r="C36" s="32" t="s">
        <v>109</v>
      </c>
      <c r="D36" s="64"/>
      <c r="E36" s="2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36"/>
      <c r="AI36" s="37">
        <f t="shared" si="9"/>
        <v>0</v>
      </c>
      <c r="AJ36" s="34" t="s">
        <v>57</v>
      </c>
      <c r="AK36" s="34"/>
    </row>
    <row r="37" spans="1:37" ht="90.75" customHeight="1" x14ac:dyDescent="0.3">
      <c r="A37" s="47"/>
      <c r="B37" s="32" t="s">
        <v>66</v>
      </c>
      <c r="C37" s="35" t="s">
        <v>110</v>
      </c>
      <c r="D37" s="31" t="s">
        <v>141</v>
      </c>
      <c r="E37" s="2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36"/>
      <c r="AI37" s="37">
        <f t="shared" si="9"/>
        <v>0</v>
      </c>
      <c r="AJ37" s="34" t="s">
        <v>57</v>
      </c>
      <c r="AK37" s="34"/>
    </row>
    <row r="38" spans="1:37" x14ac:dyDescent="0.3">
      <c r="A38" s="47" t="s">
        <v>3</v>
      </c>
      <c r="B38" s="48" t="s">
        <v>4</v>
      </c>
      <c r="C38" s="32" t="s">
        <v>8</v>
      </c>
      <c r="D38" s="28"/>
      <c r="AF38" s="11"/>
      <c r="AG38" s="11"/>
      <c r="AH38" s="36"/>
      <c r="AI38" s="37">
        <f t="shared" ref="AI38:AI66" si="10">G38+J38+M38+P38+S38+V38+Y38+AB38+AE38+AH38</f>
        <v>0</v>
      </c>
      <c r="AJ38" s="34" t="s">
        <v>57</v>
      </c>
      <c r="AK38" s="34"/>
    </row>
    <row r="39" spans="1:37" ht="100.8" x14ac:dyDescent="0.3">
      <c r="A39" s="47"/>
      <c r="B39" s="49"/>
      <c r="C39" s="32" t="s">
        <v>5</v>
      </c>
      <c r="D39" s="28"/>
      <c r="AF39" s="11"/>
      <c r="AG39" s="11"/>
      <c r="AH39" s="36"/>
      <c r="AI39" s="37">
        <f t="shared" si="10"/>
        <v>0</v>
      </c>
      <c r="AJ39" s="34" t="s">
        <v>57</v>
      </c>
      <c r="AK39" s="34"/>
    </row>
    <row r="40" spans="1:37" x14ac:dyDescent="0.3">
      <c r="A40" s="47"/>
      <c r="B40" s="49"/>
      <c r="C40" s="32" t="s">
        <v>67</v>
      </c>
      <c r="D40" s="28"/>
      <c r="AF40" s="11"/>
      <c r="AG40" s="11"/>
      <c r="AH40" s="36"/>
      <c r="AI40" s="37">
        <f t="shared" si="10"/>
        <v>0</v>
      </c>
      <c r="AJ40" s="34" t="s">
        <v>57</v>
      </c>
      <c r="AK40" s="34"/>
    </row>
    <row r="41" spans="1:37" ht="28.8" x14ac:dyDescent="0.3">
      <c r="A41" s="47"/>
      <c r="B41" s="49"/>
      <c r="C41" s="32" t="s">
        <v>6</v>
      </c>
      <c r="D41" s="28"/>
      <c r="AF41" s="11"/>
      <c r="AG41" s="11"/>
      <c r="AH41" s="36"/>
      <c r="AI41" s="37">
        <f t="shared" si="10"/>
        <v>0</v>
      </c>
      <c r="AJ41" s="34" t="s">
        <v>57</v>
      </c>
      <c r="AK41" s="34"/>
    </row>
    <row r="42" spans="1:37" x14ac:dyDescent="0.3">
      <c r="A42" s="47"/>
      <c r="B42" s="50"/>
      <c r="C42" s="32" t="s">
        <v>7</v>
      </c>
      <c r="D42" s="28"/>
      <c r="AF42" s="11"/>
      <c r="AG42" s="11"/>
      <c r="AH42" s="36"/>
      <c r="AI42" s="37">
        <f t="shared" si="10"/>
        <v>0</v>
      </c>
      <c r="AJ42" s="13">
        <v>0.01</v>
      </c>
      <c r="AK42" s="34">
        <f>E24*AJ42</f>
        <v>0</v>
      </c>
    </row>
    <row r="43" spans="1:37" x14ac:dyDescent="0.3">
      <c r="A43" s="47"/>
      <c r="B43" s="32" t="s">
        <v>9</v>
      </c>
      <c r="C43" s="32"/>
      <c r="D43" s="28"/>
      <c r="AF43" s="11"/>
      <c r="AG43" s="11"/>
      <c r="AH43" s="36"/>
      <c r="AI43" s="37">
        <f t="shared" si="10"/>
        <v>0</v>
      </c>
      <c r="AJ43" s="34"/>
      <c r="AK43" s="34"/>
    </row>
    <row r="44" spans="1:37" x14ac:dyDescent="0.3">
      <c r="A44" s="47"/>
      <c r="B44" s="32" t="s">
        <v>10</v>
      </c>
      <c r="C44" s="32" t="s">
        <v>51</v>
      </c>
      <c r="D44" s="28"/>
      <c r="AF44" s="11"/>
      <c r="AG44" s="11"/>
      <c r="AH44" s="36"/>
      <c r="AI44" s="37">
        <f t="shared" si="10"/>
        <v>0</v>
      </c>
      <c r="AJ44" s="14">
        <v>5.0000000000000001E-3</v>
      </c>
      <c r="AK44" s="34">
        <f>E26*AJ44</f>
        <v>0</v>
      </c>
    </row>
    <row r="45" spans="1:37" ht="28.8" x14ac:dyDescent="0.3">
      <c r="A45" s="47"/>
      <c r="B45" s="32" t="s">
        <v>11</v>
      </c>
      <c r="C45" s="32"/>
      <c r="D45" s="28"/>
      <c r="AF45" s="11"/>
      <c r="AG45" s="11"/>
      <c r="AH45" s="36"/>
      <c r="AI45" s="37">
        <f t="shared" si="10"/>
        <v>0</v>
      </c>
      <c r="AJ45" s="34"/>
      <c r="AK45" s="34"/>
    </row>
    <row r="46" spans="1:37" ht="28.8" x14ac:dyDescent="0.3">
      <c r="A46" s="47"/>
      <c r="B46" s="32" t="s">
        <v>12</v>
      </c>
      <c r="C46" s="32"/>
      <c r="D46" s="28"/>
      <c r="AF46" s="11"/>
      <c r="AG46" s="11"/>
      <c r="AH46" s="36"/>
      <c r="AI46" s="37">
        <f t="shared" si="10"/>
        <v>0</v>
      </c>
      <c r="AJ46" s="14">
        <v>5.0000000000000001E-3</v>
      </c>
      <c r="AK46" s="34">
        <v>0</v>
      </c>
    </row>
    <row r="47" spans="1:37" x14ac:dyDescent="0.3">
      <c r="A47" s="51" t="s">
        <v>111</v>
      </c>
      <c r="B47" s="54" t="s">
        <v>13</v>
      </c>
      <c r="C47" s="55"/>
      <c r="D47" s="29"/>
      <c r="AF47" s="11"/>
      <c r="AG47" s="11"/>
      <c r="AH47" s="36"/>
      <c r="AI47" s="37">
        <f t="shared" si="10"/>
        <v>0</v>
      </c>
      <c r="AJ47" s="34"/>
      <c r="AK47" s="34"/>
    </row>
    <row r="48" spans="1:37" ht="86.4" x14ac:dyDescent="0.3">
      <c r="A48" s="52"/>
      <c r="B48" s="48" t="s">
        <v>112</v>
      </c>
      <c r="C48" s="32" t="s">
        <v>113</v>
      </c>
      <c r="D48" s="28"/>
      <c r="AF48" s="11"/>
      <c r="AG48" s="11"/>
      <c r="AH48" s="36"/>
      <c r="AI48" s="37">
        <f t="shared" si="10"/>
        <v>0</v>
      </c>
      <c r="AJ48" s="34" t="s">
        <v>52</v>
      </c>
      <c r="AK48" s="34">
        <f>(AI49+AI50+AI51+AI52+AI53+AI54+AI55+AI56+AI57)*0.1</f>
        <v>0</v>
      </c>
    </row>
    <row r="49" spans="1:37" ht="43.2" x14ac:dyDescent="0.3">
      <c r="A49" s="52"/>
      <c r="B49" s="49"/>
      <c r="C49" s="32" t="s">
        <v>114</v>
      </c>
      <c r="D49" s="28"/>
      <c r="AF49" s="11"/>
      <c r="AG49" s="11"/>
      <c r="AH49" s="36"/>
      <c r="AI49" s="37">
        <f t="shared" si="10"/>
        <v>0</v>
      </c>
      <c r="AJ49" s="34"/>
      <c r="AK49" s="34"/>
    </row>
    <row r="50" spans="1:37" ht="86.4" x14ac:dyDescent="0.3">
      <c r="A50" s="52"/>
      <c r="B50" s="49"/>
      <c r="C50" s="32" t="s">
        <v>115</v>
      </c>
      <c r="D50" s="28"/>
      <c r="AF50" s="11"/>
      <c r="AG50" s="11"/>
      <c r="AH50" s="36"/>
      <c r="AI50" s="37">
        <f t="shared" si="10"/>
        <v>0</v>
      </c>
      <c r="AJ50" s="34"/>
      <c r="AK50" s="34"/>
    </row>
    <row r="51" spans="1:37" ht="43.2" x14ac:dyDescent="0.3">
      <c r="A51" s="52"/>
      <c r="B51" s="49"/>
      <c r="C51" s="32" t="s">
        <v>116</v>
      </c>
      <c r="D51" s="28"/>
      <c r="AF51" s="11"/>
      <c r="AG51" s="11"/>
      <c r="AH51" s="36"/>
      <c r="AI51" s="37">
        <f t="shared" si="10"/>
        <v>0</v>
      </c>
      <c r="AJ51" s="34"/>
      <c r="AK51" s="34"/>
    </row>
    <row r="52" spans="1:37" ht="43.2" x14ac:dyDescent="0.3">
      <c r="A52" s="52"/>
      <c r="B52" s="49"/>
      <c r="C52" s="32" t="s">
        <v>117</v>
      </c>
      <c r="D52" s="28"/>
      <c r="AF52" s="11"/>
      <c r="AG52" s="11"/>
      <c r="AH52" s="36"/>
      <c r="AI52" s="37">
        <f t="shared" si="10"/>
        <v>0</v>
      </c>
      <c r="AJ52" s="34"/>
      <c r="AK52" s="34"/>
    </row>
    <row r="53" spans="1:37" ht="28.8" x14ac:dyDescent="0.3">
      <c r="A53" s="52"/>
      <c r="B53" s="49"/>
      <c r="C53" s="32" t="s">
        <v>118</v>
      </c>
      <c r="D53" s="28"/>
      <c r="AF53" s="11"/>
      <c r="AG53" s="11"/>
      <c r="AH53" s="36"/>
      <c r="AI53" s="37">
        <f t="shared" si="10"/>
        <v>0</v>
      </c>
      <c r="AJ53" s="34"/>
      <c r="AK53" s="34"/>
    </row>
    <row r="54" spans="1:37" ht="43.2" x14ac:dyDescent="0.3">
      <c r="A54" s="52"/>
      <c r="B54" s="49"/>
      <c r="C54" s="32" t="s">
        <v>119</v>
      </c>
      <c r="D54" s="24"/>
      <c r="AF54" s="11"/>
      <c r="AG54" s="11"/>
      <c r="AH54" s="36"/>
      <c r="AI54" s="37">
        <f t="shared" si="10"/>
        <v>0</v>
      </c>
      <c r="AJ54" s="34"/>
      <c r="AK54" s="34"/>
    </row>
    <row r="55" spans="1:37" ht="43.2" x14ac:dyDescent="0.3">
      <c r="A55" s="52"/>
      <c r="B55" s="49"/>
      <c r="C55" s="32" t="s">
        <v>120</v>
      </c>
      <c r="D55" s="28"/>
      <c r="AF55" s="11"/>
      <c r="AG55" s="11"/>
      <c r="AH55" s="36"/>
      <c r="AI55" s="37">
        <f t="shared" si="10"/>
        <v>0</v>
      </c>
      <c r="AJ55" s="34"/>
      <c r="AK55" s="34"/>
    </row>
    <row r="56" spans="1:37" ht="28.8" x14ac:dyDescent="0.3">
      <c r="A56" s="52"/>
      <c r="B56" s="49"/>
      <c r="C56" s="32" t="s">
        <v>121</v>
      </c>
      <c r="D56" s="28"/>
      <c r="AF56" s="11"/>
      <c r="AG56" s="11"/>
      <c r="AH56" s="36"/>
      <c r="AI56" s="37">
        <f t="shared" si="10"/>
        <v>0</v>
      </c>
      <c r="AJ56" s="34"/>
      <c r="AK56" s="34"/>
    </row>
    <row r="57" spans="1:37" ht="28.8" x14ac:dyDescent="0.3">
      <c r="A57" s="52"/>
      <c r="B57" s="49"/>
      <c r="C57" s="32" t="s">
        <v>122</v>
      </c>
      <c r="D57" s="28"/>
      <c r="AF57" s="11"/>
      <c r="AG57" s="11"/>
      <c r="AH57" s="36"/>
      <c r="AI57" s="37">
        <f t="shared" si="10"/>
        <v>0</v>
      </c>
      <c r="AJ57" s="34"/>
      <c r="AK57" s="34"/>
    </row>
    <row r="58" spans="1:37" ht="72" x14ac:dyDescent="0.3">
      <c r="A58" s="52"/>
      <c r="B58" s="49"/>
      <c r="C58" s="32" t="s">
        <v>123</v>
      </c>
      <c r="D58" s="28"/>
      <c r="AF58" s="11"/>
      <c r="AG58" s="11"/>
      <c r="AH58" s="36"/>
      <c r="AI58" s="37">
        <f t="shared" si="10"/>
        <v>0</v>
      </c>
      <c r="AJ58" s="34"/>
      <c r="AK58" s="34"/>
    </row>
    <row r="59" spans="1:37" ht="28.8" x14ac:dyDescent="0.3">
      <c r="A59" s="52"/>
      <c r="B59" s="49"/>
      <c r="C59" s="32" t="s">
        <v>124</v>
      </c>
      <c r="D59" s="28"/>
      <c r="AF59" s="11"/>
      <c r="AG59" s="11"/>
      <c r="AH59" s="36"/>
      <c r="AI59" s="37">
        <f t="shared" si="10"/>
        <v>0</v>
      </c>
      <c r="AJ59" s="34"/>
      <c r="AK59" s="34"/>
    </row>
    <row r="60" spans="1:37" ht="57.6" x14ac:dyDescent="0.3">
      <c r="A60" s="52"/>
      <c r="B60" s="50"/>
      <c r="C60" s="35" t="s">
        <v>125</v>
      </c>
      <c r="D60" s="28"/>
      <c r="AF60" s="11"/>
      <c r="AG60" s="11"/>
      <c r="AH60" s="36"/>
      <c r="AI60" s="37">
        <f t="shared" si="10"/>
        <v>0</v>
      </c>
      <c r="AJ60" s="34"/>
      <c r="AK60" s="34"/>
    </row>
    <row r="61" spans="1:37" ht="87" customHeight="1" x14ac:dyDescent="0.3">
      <c r="A61" s="52"/>
      <c r="B61" s="48" t="s">
        <v>126</v>
      </c>
      <c r="C61" s="32" t="s">
        <v>127</v>
      </c>
      <c r="D61" s="28"/>
      <c r="AF61" s="11"/>
      <c r="AG61" s="11"/>
      <c r="AH61" s="36"/>
      <c r="AI61" s="37">
        <f t="shared" si="10"/>
        <v>0</v>
      </c>
      <c r="AJ61" s="34"/>
      <c r="AK61" s="34"/>
    </row>
    <row r="62" spans="1:37" ht="187.2" x14ac:dyDescent="0.3">
      <c r="A62" s="52"/>
      <c r="B62" s="49"/>
      <c r="C62" s="32" t="s">
        <v>128</v>
      </c>
      <c r="D62" s="28"/>
      <c r="AF62" s="11"/>
      <c r="AG62" s="11"/>
      <c r="AH62" s="36"/>
      <c r="AI62" s="37">
        <f t="shared" si="10"/>
        <v>0</v>
      </c>
      <c r="AJ62" s="34"/>
      <c r="AK62" s="34"/>
    </row>
    <row r="63" spans="1:37" ht="230.4" x14ac:dyDescent="0.3">
      <c r="A63" s="52"/>
      <c r="B63" s="50"/>
      <c r="C63" s="32" t="s">
        <v>129</v>
      </c>
      <c r="D63" s="28"/>
      <c r="AF63" s="11"/>
      <c r="AG63" s="11"/>
      <c r="AH63" s="36"/>
      <c r="AI63" s="37">
        <f t="shared" si="10"/>
        <v>0</v>
      </c>
      <c r="AJ63" s="34"/>
      <c r="AK63" s="34"/>
    </row>
    <row r="64" spans="1:37" ht="129.6" x14ac:dyDescent="0.3">
      <c r="A64" s="52"/>
      <c r="B64" s="33" t="s">
        <v>130</v>
      </c>
      <c r="C64" s="32" t="s">
        <v>131</v>
      </c>
      <c r="D64" s="28"/>
      <c r="AF64" s="11"/>
      <c r="AG64" s="11"/>
      <c r="AH64" s="36"/>
      <c r="AI64" s="37">
        <f t="shared" si="10"/>
        <v>0</v>
      </c>
      <c r="AJ64" s="34"/>
      <c r="AK64" s="34"/>
    </row>
    <row r="65" spans="1:37" ht="86.4" x14ac:dyDescent="0.3">
      <c r="A65" s="52"/>
      <c r="B65" s="32" t="s">
        <v>132</v>
      </c>
      <c r="C65" s="32" t="s">
        <v>133</v>
      </c>
      <c r="D65" s="28"/>
      <c r="AF65" s="11"/>
      <c r="AG65" s="11"/>
      <c r="AH65" s="36"/>
      <c r="AI65" s="37">
        <f t="shared" si="10"/>
        <v>0</v>
      </c>
      <c r="AJ65" s="34"/>
      <c r="AK65" s="34"/>
    </row>
    <row r="66" spans="1:37" ht="100.8" x14ac:dyDescent="0.3">
      <c r="A66" s="53"/>
      <c r="B66" s="32" t="s">
        <v>134</v>
      </c>
      <c r="C66" s="32" t="s">
        <v>135</v>
      </c>
      <c r="D66" s="28"/>
      <c r="AF66" s="11"/>
      <c r="AG66" s="11"/>
      <c r="AH66" s="36"/>
      <c r="AI66" s="37">
        <f t="shared" si="10"/>
        <v>0</v>
      </c>
      <c r="AJ66" s="34"/>
      <c r="AK66" s="34"/>
    </row>
  </sheetData>
  <mergeCells count="58">
    <mergeCell ref="Q1:S1"/>
    <mergeCell ref="A1:C1"/>
    <mergeCell ref="E1:G1"/>
    <mergeCell ref="H1:J1"/>
    <mergeCell ref="K1:M1"/>
    <mergeCell ref="N1:P1"/>
    <mergeCell ref="T1:V1"/>
    <mergeCell ref="W1:Y1"/>
    <mergeCell ref="Z1:AB1"/>
    <mergeCell ref="AC1:AE1"/>
    <mergeCell ref="AF1:AH1"/>
    <mergeCell ref="A3:D3"/>
    <mergeCell ref="E3:AI3"/>
    <mergeCell ref="A4:D4"/>
    <mergeCell ref="E4:AI4"/>
    <mergeCell ref="Q2:S2"/>
    <mergeCell ref="T2:V2"/>
    <mergeCell ref="W2:Y2"/>
    <mergeCell ref="Z2:AB2"/>
    <mergeCell ref="AC2:AE2"/>
    <mergeCell ref="AF2:AH2"/>
    <mergeCell ref="A2:D2"/>
    <mergeCell ref="E2:G2"/>
    <mergeCell ref="H2:J2"/>
    <mergeCell ref="K2:M2"/>
    <mergeCell ref="N2:P2"/>
    <mergeCell ref="AF7:AH7"/>
    <mergeCell ref="AI7:AI8"/>
    <mergeCell ref="AJ7:AJ8"/>
    <mergeCell ref="AK7:AK8"/>
    <mergeCell ref="Z7:AB7"/>
    <mergeCell ref="B9:B10"/>
    <mergeCell ref="D9:D10"/>
    <mergeCell ref="A9:A37"/>
    <mergeCell ref="B11:B20"/>
    <mergeCell ref="AC7:AE7"/>
    <mergeCell ref="A7:A8"/>
    <mergeCell ref="B7:B8"/>
    <mergeCell ref="C7:C8"/>
    <mergeCell ref="D7:D8"/>
    <mergeCell ref="E7:G7"/>
    <mergeCell ref="H7:J7"/>
    <mergeCell ref="K7:M7"/>
    <mergeCell ref="N7:P7"/>
    <mergeCell ref="Q7:S7"/>
    <mergeCell ref="T7:V7"/>
    <mergeCell ref="W7:Y7"/>
    <mergeCell ref="D11:D20"/>
    <mergeCell ref="B21:B30"/>
    <mergeCell ref="D21:D30"/>
    <mergeCell ref="B31:B36"/>
    <mergeCell ref="D31:D36"/>
    <mergeCell ref="A38:A46"/>
    <mergeCell ref="B38:B42"/>
    <mergeCell ref="A47:A66"/>
    <mergeCell ref="B47:C47"/>
    <mergeCell ref="B48:B60"/>
    <mergeCell ref="B61:B6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AO67"/>
  <sheetViews>
    <sheetView zoomScale="70" zoomScaleNormal="70" workbookViewId="0">
      <selection activeCell="AJ12" sqref="AJ12"/>
    </sheetView>
  </sheetViews>
  <sheetFormatPr defaultColWidth="9.109375" defaultRowHeight="14.4" x14ac:dyDescent="0.3"/>
  <cols>
    <col min="1" max="1" width="9.5546875" style="15" customWidth="1"/>
    <col min="2" max="2" width="26.6640625" style="3" customWidth="1"/>
    <col min="3" max="3" width="69.5546875" style="2" customWidth="1"/>
    <col min="4" max="4" width="73.44140625" style="2" customWidth="1"/>
    <col min="5" max="5" width="22.109375" style="2" customWidth="1"/>
    <col min="6" max="6" width="19.88671875" style="2" customWidth="1"/>
    <col min="7" max="7" width="16.33203125" style="2" customWidth="1"/>
    <col min="8" max="8" width="15.5546875" style="2" customWidth="1"/>
    <col min="9" max="9" width="17.33203125" style="2" customWidth="1"/>
    <col min="10" max="10" width="14.6640625" style="2" customWidth="1"/>
    <col min="11" max="22" width="12.6640625" style="2" customWidth="1"/>
    <col min="23" max="25" width="12.6640625" style="2" hidden="1" customWidth="1"/>
    <col min="26" max="26" width="16.44140625" style="2" hidden="1" customWidth="1"/>
    <col min="27" max="34" width="12.6640625" style="2" hidden="1" customWidth="1"/>
    <col min="35" max="35" width="12.6640625" style="2" customWidth="1"/>
    <col min="36" max="36" width="33.109375" style="5" customWidth="1"/>
    <col min="37" max="37" width="29.6640625" style="2" customWidth="1"/>
    <col min="38" max="16384" width="9.109375" style="2"/>
  </cols>
  <sheetData>
    <row r="1" spans="1:41" x14ac:dyDescent="0.3">
      <c r="A1" s="80"/>
      <c r="B1" s="80"/>
      <c r="C1" s="80"/>
      <c r="D1" s="30"/>
      <c r="E1" s="66" t="str">
        <f>Tihany!E1</f>
        <v>Tihany</v>
      </c>
      <c r="F1" s="67"/>
      <c r="G1" s="68"/>
      <c r="H1" s="66" t="str">
        <f>Csopak!H1:J1</f>
        <v>Csopak</v>
      </c>
      <c r="I1" s="67"/>
      <c r="J1" s="68"/>
      <c r="K1" s="66" t="str">
        <f>Balatonakali!K1:M1</f>
        <v>Balatonakali</v>
      </c>
      <c r="L1" s="67"/>
      <c r="M1" s="68"/>
      <c r="N1" s="66" t="str">
        <f>Balatonudvari!N1:P1</f>
        <v>Balatonudvari</v>
      </c>
      <c r="O1" s="67"/>
      <c r="P1" s="68"/>
      <c r="Q1" s="66" t="str">
        <f>Örvényes!Q1:S1</f>
        <v>Örvényes</v>
      </c>
      <c r="R1" s="67"/>
      <c r="S1" s="68"/>
      <c r="T1" s="66" t="str">
        <f>'MI6 NKft.'!T1:V1</f>
        <v>MI6 NKft.</v>
      </c>
      <c r="U1" s="67"/>
      <c r="V1" s="68"/>
      <c r="W1" s="66" t="str">
        <f>'Konzorciumi tag 7'!W1:Y1</f>
        <v>Konzorciumi tag7</v>
      </c>
      <c r="X1" s="67"/>
      <c r="Y1" s="68"/>
      <c r="Z1" s="66" t="str">
        <f>'Konzorciumi tag7'!Z1:AB1</f>
        <v>Konzorciumi tag 7</v>
      </c>
      <c r="AA1" s="67"/>
      <c r="AB1" s="68"/>
      <c r="AC1" s="65" t="str">
        <f>'Konzorciumi tag8'!AC1:AE1</f>
        <v>Konzorciumi tag8</v>
      </c>
      <c r="AD1" s="65"/>
      <c r="AE1" s="65"/>
      <c r="AF1" s="67" t="str">
        <f>'Konzorciumi tag9'!AF1:AH1</f>
        <v>Konzorciumi tag9</v>
      </c>
      <c r="AG1" s="67"/>
      <c r="AH1" s="68"/>
      <c r="AI1" s="9" t="s">
        <v>34</v>
      </c>
      <c r="AK1" s="7"/>
      <c r="AL1" s="7"/>
      <c r="AM1" s="7"/>
      <c r="AN1" s="7"/>
      <c r="AO1" s="7"/>
    </row>
    <row r="2" spans="1:41" ht="15" customHeight="1" x14ac:dyDescent="0.3">
      <c r="A2" s="77" t="s">
        <v>45</v>
      </c>
      <c r="B2" s="78"/>
      <c r="C2" s="78"/>
      <c r="D2" s="79"/>
      <c r="E2" s="74">
        <f>Tihany!E2</f>
        <v>1385</v>
      </c>
      <c r="F2" s="75"/>
      <c r="G2" s="76"/>
      <c r="H2" s="74">
        <f>Csopak!H2:J2</f>
        <v>2126</v>
      </c>
      <c r="I2" s="75"/>
      <c r="J2" s="76"/>
      <c r="K2" s="74">
        <f>Balatonakali!K2:M2</f>
        <v>695</v>
      </c>
      <c r="L2" s="75"/>
      <c r="M2" s="76"/>
      <c r="N2" s="74">
        <f>Balatonudvari!N2:P2</f>
        <v>372</v>
      </c>
      <c r="O2" s="75"/>
      <c r="P2" s="76"/>
      <c r="Q2" s="74">
        <f>Örvényes!Q2:S2</f>
        <v>155</v>
      </c>
      <c r="R2" s="75"/>
      <c r="S2" s="76"/>
      <c r="T2" s="74">
        <f>'MI6 NKft.'!T2:V2</f>
        <v>0</v>
      </c>
      <c r="U2" s="75"/>
      <c r="V2" s="76"/>
      <c r="W2" s="74">
        <f>'Konzorciumi tag 7'!W2:Y2</f>
        <v>0</v>
      </c>
      <c r="X2" s="75"/>
      <c r="Y2" s="76"/>
      <c r="Z2" s="74">
        <f>'Konzorciumi tag7'!Z2:AB2</f>
        <v>0</v>
      </c>
      <c r="AA2" s="75"/>
      <c r="AB2" s="76"/>
      <c r="AC2" s="74">
        <f>'Konzorciumi tag8'!AC2:AE2</f>
        <v>0</v>
      </c>
      <c r="AD2" s="75"/>
      <c r="AE2" s="76"/>
      <c r="AF2" s="74">
        <f>'Konzorciumi tag9'!AF2:AH2</f>
        <v>0</v>
      </c>
      <c r="AG2" s="75"/>
      <c r="AH2" s="76"/>
      <c r="AI2" s="10">
        <f>SUM(E2:AH2)</f>
        <v>4733</v>
      </c>
      <c r="AK2" s="8"/>
      <c r="AL2" s="8"/>
      <c r="AM2" s="7"/>
      <c r="AN2" s="7"/>
      <c r="AO2" s="7"/>
    </row>
    <row r="3" spans="1:41" x14ac:dyDescent="0.3">
      <c r="A3" s="69" t="s">
        <v>46</v>
      </c>
      <c r="B3" s="70"/>
      <c r="C3" s="70"/>
      <c r="D3" s="71"/>
      <c r="E3" s="82" t="s">
        <v>47</v>
      </c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K3" s="7"/>
      <c r="AL3" s="7"/>
      <c r="AM3" s="7"/>
      <c r="AN3" s="7"/>
      <c r="AO3" s="7"/>
    </row>
    <row r="4" spans="1:41" x14ac:dyDescent="0.3">
      <c r="A4" s="69" t="s">
        <v>48</v>
      </c>
      <c r="B4" s="70"/>
      <c r="C4" s="70"/>
      <c r="D4" s="71"/>
      <c r="E4" s="83">
        <f>Tihany!E3+Csopak!E3:AI3+Balatonakali!E3:AI3+Balatonudvari!E3:AI3+Örvényes!E3:AI3+'MI6 NKft.'!E3:AI3+'Konzorciumi tag 7'!E3:AI3+'Konzorciumi tag7'!E3:AI3+'Konzorciumi tag8'!E3:AI3+'Konzorciumi tag9'!E3:AI3</f>
        <v>266000000</v>
      </c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K4" s="7"/>
      <c r="AL4" s="7"/>
      <c r="AM4" s="7"/>
      <c r="AN4" s="7"/>
      <c r="AO4" s="7"/>
    </row>
    <row r="5" spans="1:41" x14ac:dyDescent="0.3">
      <c r="A5" s="69" t="s">
        <v>49</v>
      </c>
      <c r="B5" s="70"/>
      <c r="C5" s="70"/>
      <c r="D5" s="71"/>
      <c r="E5" s="73">
        <f>SUM(AI10:AI38)</f>
        <v>0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K5" s="7"/>
      <c r="AL5" s="7"/>
      <c r="AM5" s="7"/>
      <c r="AN5" s="7"/>
      <c r="AO5" s="7"/>
    </row>
    <row r="8" spans="1:41" ht="15" customHeight="1" x14ac:dyDescent="0.3">
      <c r="A8" s="56" t="s">
        <v>58</v>
      </c>
      <c r="B8" s="56" t="s">
        <v>1</v>
      </c>
      <c r="C8" s="56" t="s">
        <v>2</v>
      </c>
      <c r="D8" s="56" t="s">
        <v>35</v>
      </c>
      <c r="E8" s="66" t="str">
        <f t="shared" ref="E8" si="0">$E$1</f>
        <v>Tihany</v>
      </c>
      <c r="F8" s="67"/>
      <c r="G8" s="68"/>
      <c r="H8" s="66" t="str">
        <f t="shared" ref="H8" si="1">$H$1</f>
        <v>Csopak</v>
      </c>
      <c r="I8" s="67"/>
      <c r="J8" s="68"/>
      <c r="K8" s="66" t="str">
        <f t="shared" ref="K8" si="2">$K$1</f>
        <v>Balatonakali</v>
      </c>
      <c r="L8" s="67"/>
      <c r="M8" s="68"/>
      <c r="N8" s="66" t="str">
        <f t="shared" ref="N8" si="3">$N$1</f>
        <v>Balatonudvari</v>
      </c>
      <c r="O8" s="67"/>
      <c r="P8" s="68"/>
      <c r="Q8" s="66" t="str">
        <f t="shared" ref="Q8" si="4">$Q$1</f>
        <v>Örvényes</v>
      </c>
      <c r="R8" s="67"/>
      <c r="S8" s="68"/>
      <c r="T8" s="66" t="str">
        <f t="shared" ref="T8" si="5">$T$1</f>
        <v>MI6 NKft.</v>
      </c>
      <c r="U8" s="67"/>
      <c r="V8" s="68"/>
      <c r="W8" s="66" t="str">
        <f t="shared" ref="W8" si="6">$W$1</f>
        <v>Konzorciumi tag7</v>
      </c>
      <c r="X8" s="67"/>
      <c r="Y8" s="68"/>
      <c r="Z8" s="66" t="str">
        <f t="shared" ref="Z8" si="7">$Z$1</f>
        <v>Konzorciumi tag 7</v>
      </c>
      <c r="AA8" s="67"/>
      <c r="AB8" s="68"/>
      <c r="AC8" s="65" t="str">
        <f t="shared" ref="AC8" si="8">$AC$1</f>
        <v>Konzorciumi tag8</v>
      </c>
      <c r="AD8" s="65"/>
      <c r="AE8" s="65"/>
      <c r="AF8" s="65" t="str">
        <f t="shared" ref="AF8" si="9">$AF$1</f>
        <v>Konzorciumi tag9</v>
      </c>
      <c r="AG8" s="65"/>
      <c r="AH8" s="65"/>
      <c r="AI8" s="56" t="s">
        <v>34</v>
      </c>
      <c r="AJ8" s="56" t="s">
        <v>71</v>
      </c>
      <c r="AK8" s="56" t="s">
        <v>50</v>
      </c>
    </row>
    <row r="9" spans="1:41" ht="28.8" x14ac:dyDescent="0.3">
      <c r="A9" s="57"/>
      <c r="B9" s="57"/>
      <c r="C9" s="57"/>
      <c r="D9" s="57"/>
      <c r="E9" s="19" t="s">
        <v>1</v>
      </c>
      <c r="F9" s="19" t="s">
        <v>68</v>
      </c>
      <c r="G9" s="19" t="s">
        <v>69</v>
      </c>
      <c r="H9" s="19" t="s">
        <v>1</v>
      </c>
      <c r="I9" s="19" t="s">
        <v>68</v>
      </c>
      <c r="J9" s="19" t="s">
        <v>69</v>
      </c>
      <c r="K9" s="19" t="s">
        <v>1</v>
      </c>
      <c r="L9" s="19" t="s">
        <v>68</v>
      </c>
      <c r="M9" s="19" t="s">
        <v>69</v>
      </c>
      <c r="N9" s="19" t="s">
        <v>1</v>
      </c>
      <c r="O9" s="19" t="s">
        <v>68</v>
      </c>
      <c r="P9" s="19" t="s">
        <v>69</v>
      </c>
      <c r="Q9" s="19" t="s">
        <v>1</v>
      </c>
      <c r="R9" s="19" t="s">
        <v>68</v>
      </c>
      <c r="S9" s="19" t="s">
        <v>69</v>
      </c>
      <c r="T9" s="19" t="s">
        <v>1</v>
      </c>
      <c r="U9" s="19" t="s">
        <v>68</v>
      </c>
      <c r="V9" s="19" t="s">
        <v>69</v>
      </c>
      <c r="W9" s="19" t="s">
        <v>1</v>
      </c>
      <c r="X9" s="19" t="s">
        <v>68</v>
      </c>
      <c r="Y9" s="19" t="s">
        <v>69</v>
      </c>
      <c r="Z9" s="19" t="s">
        <v>1</v>
      </c>
      <c r="AA9" s="19" t="s">
        <v>68</v>
      </c>
      <c r="AB9" s="19" t="s">
        <v>69</v>
      </c>
      <c r="AC9" s="19" t="s">
        <v>1</v>
      </c>
      <c r="AD9" s="19" t="s">
        <v>68</v>
      </c>
      <c r="AE9" s="19" t="s">
        <v>69</v>
      </c>
      <c r="AF9" s="19" t="s">
        <v>1</v>
      </c>
      <c r="AG9" s="19" t="s">
        <v>68</v>
      </c>
      <c r="AH9" s="19" t="s">
        <v>69</v>
      </c>
      <c r="AI9" s="57"/>
      <c r="AJ9" s="57"/>
      <c r="AK9" s="57"/>
    </row>
    <row r="10" spans="1:41" ht="65.25" customHeight="1" x14ac:dyDescent="0.3">
      <c r="A10" s="47" t="s">
        <v>0</v>
      </c>
      <c r="B10" s="61" t="s">
        <v>62</v>
      </c>
      <c r="C10" s="32" t="s">
        <v>82</v>
      </c>
      <c r="D10" s="58" t="s">
        <v>73</v>
      </c>
      <c r="E10" s="20">
        <f>Tihany!E9</f>
        <v>0</v>
      </c>
      <c r="F10" s="28">
        <f>Tihany!F9</f>
        <v>0</v>
      </c>
      <c r="G10" s="28">
        <f>Tihany!G9</f>
        <v>0</v>
      </c>
      <c r="H10" s="11">
        <f>Csopak!H9</f>
        <v>0</v>
      </c>
      <c r="I10" s="11">
        <f>Csopak!I9</f>
        <v>0</v>
      </c>
      <c r="J10" s="11">
        <f>Csopak!J9</f>
        <v>0</v>
      </c>
      <c r="K10" s="11">
        <f>Balatonakali!K9</f>
        <v>0</v>
      </c>
      <c r="L10" s="11">
        <f>Balatonakali!L9</f>
        <v>0</v>
      </c>
      <c r="M10" s="11">
        <f>Balatonakali!M9</f>
        <v>0</v>
      </c>
      <c r="N10" s="11">
        <f>Balatonudvari!N9</f>
        <v>0</v>
      </c>
      <c r="O10" s="11">
        <f>Balatonudvari!O9</f>
        <v>0</v>
      </c>
      <c r="P10" s="11">
        <f>Balatonudvari!P9</f>
        <v>0</v>
      </c>
      <c r="Q10" s="11">
        <f>Örvényes!Q9</f>
        <v>0</v>
      </c>
      <c r="R10" s="11">
        <f>Örvényes!R9</f>
        <v>0</v>
      </c>
      <c r="S10" s="11">
        <f>Örvényes!S9</f>
        <v>0</v>
      </c>
      <c r="T10" s="11">
        <f>'MI6 NKft.'!T9</f>
        <v>0</v>
      </c>
      <c r="U10" s="11">
        <f>'MI6 NKft.'!U9</f>
        <v>0</v>
      </c>
      <c r="V10" s="11">
        <f>'MI6 NKft.'!V9</f>
        <v>0</v>
      </c>
      <c r="W10" s="11">
        <f>'Konzorciumi tag 7'!W9</f>
        <v>0</v>
      </c>
      <c r="X10" s="11">
        <f>'Konzorciumi tag 7'!X9</f>
        <v>0</v>
      </c>
      <c r="Y10" s="11">
        <f>'Konzorciumi tag 7'!Y9</f>
        <v>0</v>
      </c>
      <c r="Z10" s="11">
        <f>'Konzorciumi tag7'!Z9</f>
        <v>0</v>
      </c>
      <c r="AA10" s="11">
        <f>'Konzorciumi tag7'!AA9</f>
        <v>0</v>
      </c>
      <c r="AB10" s="11">
        <f>'Konzorciumi tag7'!AB9</f>
        <v>0</v>
      </c>
      <c r="AC10" s="11">
        <f>'Konzorciumi tag8'!AC9</f>
        <v>0</v>
      </c>
      <c r="AD10" s="11">
        <f>'Konzorciumi tag8'!AD9</f>
        <v>0</v>
      </c>
      <c r="AE10" s="11">
        <f>'Konzorciumi tag8'!AE9</f>
        <v>0</v>
      </c>
      <c r="AF10" s="11">
        <f>'Konzorciumi tag9'!AF9</f>
        <v>0</v>
      </c>
      <c r="AG10" s="11">
        <f>'Konzorciumi tag9'!AG9</f>
        <v>0</v>
      </c>
      <c r="AH10" s="11">
        <f>'Konzorciumi tag9'!AH9</f>
        <v>0</v>
      </c>
      <c r="AI10" s="6">
        <f>G10+J10+M10+P10+S10+V10+Y10+AB10+AE10+AH10</f>
        <v>0</v>
      </c>
      <c r="AJ10" s="12" t="s">
        <v>57</v>
      </c>
      <c r="AK10" s="12"/>
    </row>
    <row r="11" spans="1:41" ht="42" customHeight="1" x14ac:dyDescent="0.3">
      <c r="A11" s="47"/>
      <c r="B11" s="61"/>
      <c r="C11" s="32" t="s">
        <v>83</v>
      </c>
      <c r="D11" s="60"/>
      <c r="E11" s="28">
        <f>Tihany!E10</f>
        <v>0</v>
      </c>
      <c r="F11" s="28">
        <f>Tihany!F10</f>
        <v>0</v>
      </c>
      <c r="G11" s="28">
        <f>Tihany!G10</f>
        <v>0</v>
      </c>
      <c r="H11" s="11">
        <f>Csopak!H10</f>
        <v>0</v>
      </c>
      <c r="I11" s="11">
        <f>Csopak!I10</f>
        <v>0</v>
      </c>
      <c r="J11" s="11">
        <f>Csopak!J10</f>
        <v>0</v>
      </c>
      <c r="K11" s="11">
        <f>Balatonakali!K10</f>
        <v>0</v>
      </c>
      <c r="L11" s="11">
        <f>Balatonakali!L10</f>
        <v>0</v>
      </c>
      <c r="M11" s="11">
        <f>Balatonakali!M10</f>
        <v>0</v>
      </c>
      <c r="N11" s="11">
        <f>Balatonudvari!N10</f>
        <v>0</v>
      </c>
      <c r="O11" s="11">
        <f>Balatonudvari!O10</f>
        <v>0</v>
      </c>
      <c r="P11" s="11">
        <f>Balatonudvari!P10</f>
        <v>0</v>
      </c>
      <c r="Q11" s="11">
        <f>Örvényes!Q10</f>
        <v>0</v>
      </c>
      <c r="R11" s="11">
        <f>Örvényes!R10</f>
        <v>0</v>
      </c>
      <c r="S11" s="11">
        <f>Örvényes!S10</f>
        <v>0</v>
      </c>
      <c r="T11" s="11">
        <f>'MI6 NKft.'!T10</f>
        <v>0</v>
      </c>
      <c r="U11" s="11">
        <f>'MI6 NKft.'!U10</f>
        <v>0</v>
      </c>
      <c r="V11" s="11">
        <f>'MI6 NKft.'!V10</f>
        <v>0</v>
      </c>
      <c r="W11" s="11">
        <f>'Konzorciumi tag 7'!W10</f>
        <v>0</v>
      </c>
      <c r="X11" s="11">
        <f>'Konzorciumi tag 7'!X10</f>
        <v>0</v>
      </c>
      <c r="Y11" s="11">
        <f>'Konzorciumi tag 7'!Y10</f>
        <v>0</v>
      </c>
      <c r="Z11" s="11">
        <f>'Konzorciumi tag7'!Z10</f>
        <v>0</v>
      </c>
      <c r="AA11" s="11">
        <f>'Konzorciumi tag7'!AA10</f>
        <v>0</v>
      </c>
      <c r="AB11" s="11">
        <f>'Konzorciumi tag7'!AB10</f>
        <v>0</v>
      </c>
      <c r="AC11" s="11">
        <f>'Konzorciumi tag8'!AC10</f>
        <v>0</v>
      </c>
      <c r="AD11" s="11">
        <f>'Konzorciumi tag8'!AD10</f>
        <v>0</v>
      </c>
      <c r="AE11" s="11">
        <f>'Konzorciumi tag8'!AE10</f>
        <v>0</v>
      </c>
      <c r="AF11" s="11">
        <f>'Konzorciumi tag9'!AF10</f>
        <v>0</v>
      </c>
      <c r="AG11" s="11">
        <f>'Konzorciumi tag9'!AG10</f>
        <v>0</v>
      </c>
      <c r="AH11" s="11">
        <f>'Konzorciumi tag9'!AH10</f>
        <v>0</v>
      </c>
      <c r="AI11" s="6">
        <f t="shared" ref="AI11:AI38" si="10">G11+J11+M11+P11+S11+V11+Y11+AB11+AE11+AH11</f>
        <v>0</v>
      </c>
      <c r="AJ11" s="12" t="s">
        <v>57</v>
      </c>
      <c r="AK11" s="12"/>
    </row>
    <row r="12" spans="1:41" ht="120" customHeight="1" x14ac:dyDescent="0.3">
      <c r="A12" s="47"/>
      <c r="B12" s="48" t="s">
        <v>63</v>
      </c>
      <c r="C12" s="32" t="s">
        <v>84</v>
      </c>
      <c r="D12" s="62" t="s">
        <v>77</v>
      </c>
      <c r="E12" s="28">
        <f>Tihany!E11</f>
        <v>0</v>
      </c>
      <c r="F12" s="28">
        <f>Tihany!F11</f>
        <v>0</v>
      </c>
      <c r="G12" s="28">
        <f>Tihany!G11</f>
        <v>0</v>
      </c>
      <c r="H12" s="11">
        <f>Csopak!H11</f>
        <v>0</v>
      </c>
      <c r="I12" s="11">
        <f>Csopak!I11</f>
        <v>0</v>
      </c>
      <c r="J12" s="11">
        <f>Csopak!J11</f>
        <v>0</v>
      </c>
      <c r="K12" s="11">
        <f>Balatonakali!K11</f>
        <v>0</v>
      </c>
      <c r="L12" s="11">
        <f>Balatonakali!L11</f>
        <v>0</v>
      </c>
      <c r="M12" s="11">
        <f>Balatonakali!M11</f>
        <v>0</v>
      </c>
      <c r="N12" s="11">
        <f>Balatonudvari!N11</f>
        <v>0</v>
      </c>
      <c r="O12" s="11">
        <f>Balatonudvari!O11</f>
        <v>0</v>
      </c>
      <c r="P12" s="11">
        <f>Balatonudvari!P11</f>
        <v>0</v>
      </c>
      <c r="Q12" s="11">
        <f>Örvényes!Q11</f>
        <v>0</v>
      </c>
      <c r="R12" s="11">
        <f>Örvényes!R11</f>
        <v>0</v>
      </c>
      <c r="S12" s="11">
        <f>Örvényes!S11</f>
        <v>0</v>
      </c>
      <c r="T12" s="11">
        <f>'MI6 NKft.'!T11</f>
        <v>0</v>
      </c>
      <c r="U12" s="11">
        <f>'MI6 NKft.'!U11</f>
        <v>0</v>
      </c>
      <c r="V12" s="11">
        <f>'MI6 NKft.'!V11</f>
        <v>0</v>
      </c>
      <c r="W12" s="11">
        <f>'Konzorciumi tag 7'!W11</f>
        <v>0</v>
      </c>
      <c r="X12" s="11">
        <f>'Konzorciumi tag 7'!X11</f>
        <v>0</v>
      </c>
      <c r="Y12" s="11">
        <f>'Konzorciumi tag 7'!Y11</f>
        <v>0</v>
      </c>
      <c r="Z12" s="11">
        <f>'Konzorciumi tag7'!Z11</f>
        <v>0</v>
      </c>
      <c r="AA12" s="11">
        <f>'Konzorciumi tag7'!AA11</f>
        <v>0</v>
      </c>
      <c r="AB12" s="11">
        <f>'Konzorciumi tag7'!AB11</f>
        <v>0</v>
      </c>
      <c r="AC12" s="11">
        <f>'Konzorciumi tag8'!AC11</f>
        <v>0</v>
      </c>
      <c r="AD12" s="11">
        <f>'Konzorciumi tag8'!AD11</f>
        <v>0</v>
      </c>
      <c r="AE12" s="11">
        <f>'Konzorciumi tag8'!AE11</f>
        <v>0</v>
      </c>
      <c r="AF12" s="11">
        <f>'Konzorciumi tag9'!AF11</f>
        <v>0</v>
      </c>
      <c r="AG12" s="11">
        <f>'Konzorciumi tag9'!AG11</f>
        <v>0</v>
      </c>
      <c r="AH12" s="11">
        <f>'Konzorciumi tag9'!AH11</f>
        <v>0</v>
      </c>
      <c r="AI12" s="6">
        <f t="shared" si="10"/>
        <v>0</v>
      </c>
      <c r="AJ12" s="12" t="s">
        <v>57</v>
      </c>
      <c r="AK12" s="12"/>
    </row>
    <row r="13" spans="1:41" ht="28.8" x14ac:dyDescent="0.3">
      <c r="A13" s="47"/>
      <c r="B13" s="49"/>
      <c r="C13" s="32" t="s">
        <v>85</v>
      </c>
      <c r="D13" s="63"/>
      <c r="E13" s="28">
        <f>Tihany!E12</f>
        <v>0</v>
      </c>
      <c r="F13" s="28">
        <f>Tihany!F12</f>
        <v>0</v>
      </c>
      <c r="G13" s="28">
        <f>Tihany!G12</f>
        <v>0</v>
      </c>
      <c r="H13" s="11">
        <f>Csopak!H12</f>
        <v>0</v>
      </c>
      <c r="I13" s="11">
        <f>Csopak!I12</f>
        <v>0</v>
      </c>
      <c r="J13" s="11">
        <f>Csopak!J12</f>
        <v>0</v>
      </c>
      <c r="K13" s="11">
        <f>Balatonakali!K12</f>
        <v>0</v>
      </c>
      <c r="L13" s="11">
        <f>Balatonakali!L12</f>
        <v>0</v>
      </c>
      <c r="M13" s="11">
        <f>Balatonakali!M12</f>
        <v>0</v>
      </c>
      <c r="N13" s="11">
        <f>Balatonudvari!N12</f>
        <v>0</v>
      </c>
      <c r="O13" s="11">
        <f>Balatonudvari!O12</f>
        <v>0</v>
      </c>
      <c r="P13" s="11">
        <f>Balatonudvari!P12</f>
        <v>0</v>
      </c>
      <c r="Q13" s="11">
        <f>Örvényes!Q12</f>
        <v>0</v>
      </c>
      <c r="R13" s="11">
        <f>Örvényes!R12</f>
        <v>0</v>
      </c>
      <c r="S13" s="11">
        <f>Örvényes!S12</f>
        <v>0</v>
      </c>
      <c r="T13" s="11">
        <f>'MI6 NKft.'!T12</f>
        <v>0</v>
      </c>
      <c r="U13" s="11">
        <f>'MI6 NKft.'!U12</f>
        <v>0</v>
      </c>
      <c r="V13" s="11">
        <f>'MI6 NKft.'!V12</f>
        <v>0</v>
      </c>
      <c r="W13" s="11">
        <f>'Konzorciumi tag 7'!W12</f>
        <v>0</v>
      </c>
      <c r="X13" s="11">
        <f>'Konzorciumi tag 7'!X12</f>
        <v>0</v>
      </c>
      <c r="Y13" s="11">
        <f>'Konzorciumi tag 7'!Y12</f>
        <v>0</v>
      </c>
      <c r="Z13" s="11">
        <f>'Konzorciumi tag7'!Z12</f>
        <v>0</v>
      </c>
      <c r="AA13" s="11">
        <f>'Konzorciumi tag7'!AA12</f>
        <v>0</v>
      </c>
      <c r="AB13" s="11">
        <f>'Konzorciumi tag7'!AB12</f>
        <v>0</v>
      </c>
      <c r="AC13" s="11">
        <f>'Konzorciumi tag8'!AC12</f>
        <v>0</v>
      </c>
      <c r="AD13" s="11">
        <f>'Konzorciumi tag8'!AD12</f>
        <v>0</v>
      </c>
      <c r="AE13" s="11">
        <f>'Konzorciumi tag8'!AE12</f>
        <v>0</v>
      </c>
      <c r="AF13" s="11">
        <f>'Konzorciumi tag9'!AF12</f>
        <v>0</v>
      </c>
      <c r="AG13" s="11">
        <f>'Konzorciumi tag9'!AG12</f>
        <v>0</v>
      </c>
      <c r="AH13" s="11">
        <f>'Konzorciumi tag9'!AH12</f>
        <v>0</v>
      </c>
      <c r="AI13" s="6">
        <f t="shared" si="10"/>
        <v>0</v>
      </c>
      <c r="AJ13" s="12" t="s">
        <v>57</v>
      </c>
      <c r="AK13" s="12"/>
    </row>
    <row r="14" spans="1:41" ht="60" customHeight="1" x14ac:dyDescent="0.3">
      <c r="A14" s="47"/>
      <c r="B14" s="49"/>
      <c r="C14" s="32" t="s">
        <v>86</v>
      </c>
      <c r="D14" s="63"/>
      <c r="E14" s="28">
        <f>Tihany!E13</f>
        <v>0</v>
      </c>
      <c r="F14" s="28">
        <f>Tihany!F13</f>
        <v>0</v>
      </c>
      <c r="G14" s="28">
        <f>Tihany!G13</f>
        <v>0</v>
      </c>
      <c r="H14" s="11">
        <f>Csopak!H13</f>
        <v>0</v>
      </c>
      <c r="I14" s="11">
        <f>Csopak!I13</f>
        <v>0</v>
      </c>
      <c r="J14" s="11">
        <f>Csopak!J13</f>
        <v>0</v>
      </c>
      <c r="K14" s="11">
        <f>Balatonakali!K13</f>
        <v>0</v>
      </c>
      <c r="L14" s="11">
        <f>Balatonakali!L13</f>
        <v>0</v>
      </c>
      <c r="M14" s="11">
        <f>Balatonakali!M13</f>
        <v>0</v>
      </c>
      <c r="N14" s="11">
        <f>Balatonudvari!N13</f>
        <v>0</v>
      </c>
      <c r="O14" s="11">
        <f>Balatonudvari!O13</f>
        <v>0</v>
      </c>
      <c r="P14" s="11">
        <f>Balatonudvari!P13</f>
        <v>0</v>
      </c>
      <c r="Q14" s="11">
        <f>Örvényes!Q13</f>
        <v>0</v>
      </c>
      <c r="R14" s="11">
        <f>Örvényes!R13</f>
        <v>0</v>
      </c>
      <c r="S14" s="11">
        <f>Örvényes!S13</f>
        <v>0</v>
      </c>
      <c r="T14" s="11">
        <f>'MI6 NKft.'!T13</f>
        <v>0</v>
      </c>
      <c r="U14" s="11">
        <f>'MI6 NKft.'!U13</f>
        <v>0</v>
      </c>
      <c r="V14" s="11">
        <f>'MI6 NKft.'!V13</f>
        <v>0</v>
      </c>
      <c r="W14" s="11">
        <f>'Konzorciumi tag 7'!W13</f>
        <v>0</v>
      </c>
      <c r="X14" s="11">
        <f>'Konzorciumi tag 7'!X13</f>
        <v>0</v>
      </c>
      <c r="Y14" s="11">
        <f>'Konzorciumi tag 7'!Y13</f>
        <v>0</v>
      </c>
      <c r="Z14" s="11">
        <f>'Konzorciumi tag7'!Z13</f>
        <v>0</v>
      </c>
      <c r="AA14" s="11">
        <f>'Konzorciumi tag7'!AA13</f>
        <v>0</v>
      </c>
      <c r="AB14" s="11">
        <f>'Konzorciumi tag7'!AB13</f>
        <v>0</v>
      </c>
      <c r="AC14" s="11">
        <f>'Konzorciumi tag8'!AC13</f>
        <v>0</v>
      </c>
      <c r="AD14" s="11">
        <f>'Konzorciumi tag8'!AD13</f>
        <v>0</v>
      </c>
      <c r="AE14" s="11">
        <f>'Konzorciumi tag8'!AE13</f>
        <v>0</v>
      </c>
      <c r="AF14" s="11">
        <f>'Konzorciumi tag9'!AF13</f>
        <v>0</v>
      </c>
      <c r="AG14" s="11">
        <f>'Konzorciumi tag9'!AG13</f>
        <v>0</v>
      </c>
      <c r="AH14" s="11">
        <f>'Konzorciumi tag9'!AH13</f>
        <v>0</v>
      </c>
      <c r="AI14" s="6">
        <f t="shared" si="10"/>
        <v>0</v>
      </c>
      <c r="AJ14" s="12" t="s">
        <v>57</v>
      </c>
      <c r="AK14" s="12"/>
    </row>
    <row r="15" spans="1:41" ht="43.2" x14ac:dyDescent="0.3">
      <c r="A15" s="47"/>
      <c r="B15" s="49"/>
      <c r="C15" s="32" t="s">
        <v>87</v>
      </c>
      <c r="D15" s="63"/>
      <c r="E15" s="28">
        <f>Tihany!E14</f>
        <v>0</v>
      </c>
      <c r="F15" s="28">
        <f>Tihany!F14</f>
        <v>0</v>
      </c>
      <c r="G15" s="28">
        <f>Tihany!G14</f>
        <v>0</v>
      </c>
      <c r="H15" s="11">
        <f>Csopak!H14</f>
        <v>0</v>
      </c>
      <c r="I15" s="11">
        <f>Csopak!I14</f>
        <v>0</v>
      </c>
      <c r="J15" s="11">
        <f>Csopak!J14</f>
        <v>0</v>
      </c>
      <c r="K15" s="11">
        <f>Balatonakali!K14</f>
        <v>0</v>
      </c>
      <c r="L15" s="11">
        <f>Balatonakali!L14</f>
        <v>0</v>
      </c>
      <c r="M15" s="11">
        <f>Balatonakali!M14</f>
        <v>0</v>
      </c>
      <c r="N15" s="11">
        <f>Balatonudvari!N14</f>
        <v>0</v>
      </c>
      <c r="O15" s="11">
        <f>Balatonudvari!O14</f>
        <v>0</v>
      </c>
      <c r="P15" s="11">
        <f>Balatonudvari!P14</f>
        <v>0</v>
      </c>
      <c r="Q15" s="11">
        <f>Örvényes!Q14</f>
        <v>0</v>
      </c>
      <c r="R15" s="11">
        <f>Örvényes!R14</f>
        <v>0</v>
      </c>
      <c r="S15" s="11">
        <f>Örvényes!S14</f>
        <v>0</v>
      </c>
      <c r="T15" s="11">
        <f>'MI6 NKft.'!T14</f>
        <v>0</v>
      </c>
      <c r="U15" s="11">
        <f>'MI6 NKft.'!U14</f>
        <v>0</v>
      </c>
      <c r="V15" s="11">
        <f>'MI6 NKft.'!V14</f>
        <v>0</v>
      </c>
      <c r="W15" s="11">
        <f>'Konzorciumi tag 7'!W14</f>
        <v>0</v>
      </c>
      <c r="X15" s="11">
        <f>'Konzorciumi tag 7'!X14</f>
        <v>0</v>
      </c>
      <c r="Y15" s="11">
        <f>'Konzorciumi tag 7'!Y14</f>
        <v>0</v>
      </c>
      <c r="Z15" s="11">
        <f>'Konzorciumi tag7'!Z14</f>
        <v>0</v>
      </c>
      <c r="AA15" s="11">
        <f>'Konzorciumi tag7'!AA14</f>
        <v>0</v>
      </c>
      <c r="AB15" s="11">
        <f>'Konzorciumi tag7'!AB14</f>
        <v>0</v>
      </c>
      <c r="AC15" s="11">
        <f>'Konzorciumi tag8'!AC14</f>
        <v>0</v>
      </c>
      <c r="AD15" s="11">
        <f>'Konzorciumi tag8'!AD14</f>
        <v>0</v>
      </c>
      <c r="AE15" s="11">
        <f>'Konzorciumi tag8'!AE14</f>
        <v>0</v>
      </c>
      <c r="AF15" s="11">
        <f>'Konzorciumi tag9'!AF14</f>
        <v>0</v>
      </c>
      <c r="AG15" s="11">
        <f>'Konzorciumi tag9'!AG14</f>
        <v>0</v>
      </c>
      <c r="AH15" s="11">
        <f>'Konzorciumi tag9'!AH14</f>
        <v>0</v>
      </c>
      <c r="AI15" s="6">
        <f t="shared" si="10"/>
        <v>0</v>
      </c>
      <c r="AJ15" s="12" t="s">
        <v>57</v>
      </c>
      <c r="AK15" s="12"/>
    </row>
    <row r="16" spans="1:41" x14ac:dyDescent="0.3">
      <c r="A16" s="47"/>
      <c r="B16" s="49"/>
      <c r="C16" s="32" t="s">
        <v>88</v>
      </c>
      <c r="D16" s="63"/>
      <c r="E16" s="28">
        <f>Tihany!E15</f>
        <v>0</v>
      </c>
      <c r="F16" s="28">
        <f>Tihany!F15</f>
        <v>0</v>
      </c>
      <c r="G16" s="28">
        <f>Tihany!G15</f>
        <v>0</v>
      </c>
      <c r="H16" s="11">
        <f>Csopak!H15</f>
        <v>0</v>
      </c>
      <c r="I16" s="11">
        <f>Csopak!I15</f>
        <v>0</v>
      </c>
      <c r="J16" s="11">
        <f>Csopak!J15</f>
        <v>0</v>
      </c>
      <c r="K16" s="11">
        <f>Balatonakali!K15</f>
        <v>0</v>
      </c>
      <c r="L16" s="11">
        <f>Balatonakali!L15</f>
        <v>0</v>
      </c>
      <c r="M16" s="11">
        <f>Balatonakali!M15</f>
        <v>0</v>
      </c>
      <c r="N16" s="11">
        <f>Balatonudvari!N15</f>
        <v>0</v>
      </c>
      <c r="O16" s="11">
        <f>Balatonudvari!O15</f>
        <v>0</v>
      </c>
      <c r="P16" s="11">
        <f>Balatonudvari!P15</f>
        <v>0</v>
      </c>
      <c r="Q16" s="11">
        <f>Örvényes!Q15</f>
        <v>0</v>
      </c>
      <c r="R16" s="11">
        <f>Örvényes!R15</f>
        <v>0</v>
      </c>
      <c r="S16" s="11">
        <f>Örvényes!S15</f>
        <v>0</v>
      </c>
      <c r="T16" s="11">
        <f>'MI6 NKft.'!T15</f>
        <v>0</v>
      </c>
      <c r="U16" s="11">
        <f>'MI6 NKft.'!U15</f>
        <v>0</v>
      </c>
      <c r="V16" s="11">
        <f>'MI6 NKft.'!V15</f>
        <v>0</v>
      </c>
      <c r="W16" s="11">
        <f>'Konzorciumi tag 7'!W15</f>
        <v>0</v>
      </c>
      <c r="X16" s="11">
        <f>'Konzorciumi tag 7'!X15</f>
        <v>0</v>
      </c>
      <c r="Y16" s="11">
        <f>'Konzorciumi tag 7'!Y15</f>
        <v>0</v>
      </c>
      <c r="Z16" s="11">
        <f>'Konzorciumi tag7'!Z15</f>
        <v>0</v>
      </c>
      <c r="AA16" s="11">
        <f>'Konzorciumi tag7'!AA15</f>
        <v>0</v>
      </c>
      <c r="AB16" s="11">
        <f>'Konzorciumi tag7'!AB15</f>
        <v>0</v>
      </c>
      <c r="AC16" s="11">
        <f>'Konzorciumi tag8'!AC15</f>
        <v>0</v>
      </c>
      <c r="AD16" s="11">
        <f>'Konzorciumi tag8'!AD15</f>
        <v>0</v>
      </c>
      <c r="AE16" s="11">
        <f>'Konzorciumi tag8'!AE15</f>
        <v>0</v>
      </c>
      <c r="AF16" s="11">
        <f>'Konzorciumi tag9'!AF15</f>
        <v>0</v>
      </c>
      <c r="AG16" s="11">
        <f>'Konzorciumi tag9'!AG15</f>
        <v>0</v>
      </c>
      <c r="AH16" s="11">
        <f>'Konzorciumi tag9'!AH15</f>
        <v>0</v>
      </c>
      <c r="AI16" s="6">
        <f t="shared" si="10"/>
        <v>0</v>
      </c>
      <c r="AJ16" s="12" t="s">
        <v>57</v>
      </c>
      <c r="AK16" s="12"/>
    </row>
    <row r="17" spans="1:37" x14ac:dyDescent="0.3">
      <c r="A17" s="47"/>
      <c r="B17" s="49"/>
      <c r="C17" s="32" t="s">
        <v>89</v>
      </c>
      <c r="D17" s="63"/>
      <c r="E17" s="28">
        <f>Tihany!E16</f>
        <v>0</v>
      </c>
      <c r="F17" s="28">
        <f>Tihany!F16</f>
        <v>0</v>
      </c>
      <c r="G17" s="28">
        <f>Tihany!G16</f>
        <v>0</v>
      </c>
      <c r="H17" s="11">
        <f>Csopak!H16</f>
        <v>0</v>
      </c>
      <c r="I17" s="11">
        <f>Csopak!I16</f>
        <v>0</v>
      </c>
      <c r="J17" s="11">
        <f>Csopak!J16</f>
        <v>0</v>
      </c>
      <c r="K17" s="11">
        <f>Balatonakali!K16</f>
        <v>0</v>
      </c>
      <c r="L17" s="11">
        <f>Balatonakali!L16</f>
        <v>0</v>
      </c>
      <c r="M17" s="11">
        <f>Balatonakali!M16</f>
        <v>0</v>
      </c>
      <c r="N17" s="11">
        <f>Balatonudvari!N16</f>
        <v>0</v>
      </c>
      <c r="O17" s="11">
        <f>Balatonudvari!O16</f>
        <v>0</v>
      </c>
      <c r="P17" s="11">
        <f>Balatonudvari!P16</f>
        <v>0</v>
      </c>
      <c r="Q17" s="11">
        <f>Örvényes!Q16</f>
        <v>0</v>
      </c>
      <c r="R17" s="11">
        <f>Örvényes!R16</f>
        <v>0</v>
      </c>
      <c r="S17" s="11">
        <f>Örvényes!S16</f>
        <v>0</v>
      </c>
      <c r="T17" s="11">
        <f>'MI6 NKft.'!T16</f>
        <v>0</v>
      </c>
      <c r="U17" s="11">
        <f>'MI6 NKft.'!U16</f>
        <v>0</v>
      </c>
      <c r="V17" s="11">
        <f>'MI6 NKft.'!V16</f>
        <v>0</v>
      </c>
      <c r="W17" s="11">
        <f>'Konzorciumi tag 7'!W16</f>
        <v>0</v>
      </c>
      <c r="X17" s="11">
        <f>'Konzorciumi tag 7'!X16</f>
        <v>0</v>
      </c>
      <c r="Y17" s="11">
        <f>'Konzorciumi tag 7'!Y16</f>
        <v>0</v>
      </c>
      <c r="Z17" s="11">
        <f>'Konzorciumi tag7'!Z16</f>
        <v>0</v>
      </c>
      <c r="AA17" s="11">
        <f>'Konzorciumi tag7'!AA16</f>
        <v>0</v>
      </c>
      <c r="AB17" s="11">
        <f>'Konzorciumi tag7'!AB16</f>
        <v>0</v>
      </c>
      <c r="AC17" s="11">
        <f>'Konzorciumi tag8'!AC16</f>
        <v>0</v>
      </c>
      <c r="AD17" s="11">
        <f>'Konzorciumi tag8'!AD16</f>
        <v>0</v>
      </c>
      <c r="AE17" s="11">
        <f>'Konzorciumi tag8'!AE16</f>
        <v>0</v>
      </c>
      <c r="AF17" s="11">
        <f>'Konzorciumi tag9'!AF16</f>
        <v>0</v>
      </c>
      <c r="AG17" s="11">
        <f>'Konzorciumi tag9'!AG16</f>
        <v>0</v>
      </c>
      <c r="AH17" s="11">
        <f>'Konzorciumi tag9'!AH16</f>
        <v>0</v>
      </c>
      <c r="AI17" s="6">
        <f t="shared" si="10"/>
        <v>0</v>
      </c>
      <c r="AJ17" s="12" t="s">
        <v>57</v>
      </c>
      <c r="AK17" s="12"/>
    </row>
    <row r="18" spans="1:37" ht="57.6" x14ac:dyDescent="0.3">
      <c r="A18" s="47"/>
      <c r="B18" s="49"/>
      <c r="C18" s="32" t="s">
        <v>90</v>
      </c>
      <c r="D18" s="63"/>
      <c r="E18" s="28">
        <f>Tihany!E17</f>
        <v>0</v>
      </c>
      <c r="F18" s="28">
        <f>Tihany!F17</f>
        <v>0</v>
      </c>
      <c r="G18" s="28">
        <f>Tihany!G17</f>
        <v>0</v>
      </c>
      <c r="H18" s="11">
        <f>Csopak!H17</f>
        <v>0</v>
      </c>
      <c r="I18" s="11">
        <f>Csopak!I17</f>
        <v>0</v>
      </c>
      <c r="J18" s="11">
        <f>Csopak!J17</f>
        <v>0</v>
      </c>
      <c r="K18" s="11">
        <f>Balatonakali!K17</f>
        <v>0</v>
      </c>
      <c r="L18" s="11">
        <f>Balatonakali!L17</f>
        <v>0</v>
      </c>
      <c r="M18" s="11">
        <f>Balatonakali!M17</f>
        <v>0</v>
      </c>
      <c r="N18" s="11">
        <f>Balatonudvari!N17</f>
        <v>0</v>
      </c>
      <c r="O18" s="11">
        <f>Balatonudvari!O17</f>
        <v>0</v>
      </c>
      <c r="P18" s="11">
        <f>Balatonudvari!P17</f>
        <v>0</v>
      </c>
      <c r="Q18" s="11">
        <f>Örvényes!Q17</f>
        <v>0</v>
      </c>
      <c r="R18" s="11">
        <f>Örvényes!R17</f>
        <v>0</v>
      </c>
      <c r="S18" s="11">
        <f>Örvényes!S17</f>
        <v>0</v>
      </c>
      <c r="T18" s="11">
        <f>'MI6 NKft.'!T17</f>
        <v>0</v>
      </c>
      <c r="U18" s="11">
        <f>'MI6 NKft.'!U17</f>
        <v>0</v>
      </c>
      <c r="V18" s="11">
        <f>'MI6 NKft.'!V17</f>
        <v>0</v>
      </c>
      <c r="W18" s="11">
        <f>'Konzorciumi tag 7'!W17</f>
        <v>0</v>
      </c>
      <c r="X18" s="11">
        <f>'Konzorciumi tag 7'!X17</f>
        <v>0</v>
      </c>
      <c r="Y18" s="11">
        <f>'Konzorciumi tag 7'!Y17</f>
        <v>0</v>
      </c>
      <c r="Z18" s="11">
        <f>'Konzorciumi tag7'!Z17</f>
        <v>0</v>
      </c>
      <c r="AA18" s="11">
        <f>'Konzorciumi tag7'!AA17</f>
        <v>0</v>
      </c>
      <c r="AB18" s="11">
        <f>'Konzorciumi tag7'!AB17</f>
        <v>0</v>
      </c>
      <c r="AC18" s="11">
        <f>'Konzorciumi tag8'!AC17</f>
        <v>0</v>
      </c>
      <c r="AD18" s="11">
        <f>'Konzorciumi tag8'!AD17</f>
        <v>0</v>
      </c>
      <c r="AE18" s="11">
        <f>'Konzorciumi tag8'!AE17</f>
        <v>0</v>
      </c>
      <c r="AF18" s="11">
        <f>'Konzorciumi tag9'!AF17</f>
        <v>0</v>
      </c>
      <c r="AG18" s="11">
        <f>'Konzorciumi tag9'!AG17</f>
        <v>0</v>
      </c>
      <c r="AH18" s="11">
        <f>'Konzorciumi tag9'!AH17</f>
        <v>0</v>
      </c>
      <c r="AI18" s="6">
        <f t="shared" si="10"/>
        <v>0</v>
      </c>
      <c r="AJ18" s="12" t="s">
        <v>57</v>
      </c>
      <c r="AK18" s="12"/>
    </row>
    <row r="19" spans="1:37" ht="15" customHeight="1" x14ac:dyDescent="0.3">
      <c r="A19" s="47"/>
      <c r="B19" s="49"/>
      <c r="C19" s="32" t="s">
        <v>91</v>
      </c>
      <c r="D19" s="63"/>
      <c r="E19" s="28">
        <f>Tihany!E18</f>
        <v>0</v>
      </c>
      <c r="F19" s="28">
        <f>Tihany!F18</f>
        <v>0</v>
      </c>
      <c r="G19" s="28">
        <f>Tihany!G18</f>
        <v>0</v>
      </c>
      <c r="H19" s="11">
        <f>Csopak!H18</f>
        <v>0</v>
      </c>
      <c r="I19" s="11">
        <f>Csopak!I18</f>
        <v>0</v>
      </c>
      <c r="J19" s="11">
        <f>Csopak!J18</f>
        <v>0</v>
      </c>
      <c r="K19" s="11">
        <f>Balatonakali!K18</f>
        <v>0</v>
      </c>
      <c r="L19" s="11">
        <f>Balatonakali!L18</f>
        <v>0</v>
      </c>
      <c r="M19" s="11">
        <f>Balatonakali!M18</f>
        <v>0</v>
      </c>
      <c r="N19" s="11">
        <f>Balatonudvari!N18</f>
        <v>0</v>
      </c>
      <c r="O19" s="11">
        <f>Balatonudvari!O18</f>
        <v>0</v>
      </c>
      <c r="P19" s="11">
        <f>Balatonudvari!P18</f>
        <v>0</v>
      </c>
      <c r="Q19" s="11">
        <f>Örvényes!Q18</f>
        <v>0</v>
      </c>
      <c r="R19" s="11">
        <f>Örvényes!R18</f>
        <v>0</v>
      </c>
      <c r="S19" s="11">
        <f>Örvényes!S18</f>
        <v>0</v>
      </c>
      <c r="T19" s="11">
        <f>'MI6 NKft.'!T18</f>
        <v>0</v>
      </c>
      <c r="U19" s="11">
        <f>'MI6 NKft.'!U18</f>
        <v>0</v>
      </c>
      <c r="V19" s="11">
        <f>'MI6 NKft.'!V18</f>
        <v>0</v>
      </c>
      <c r="W19" s="11">
        <f>'Konzorciumi tag 7'!W18</f>
        <v>0</v>
      </c>
      <c r="X19" s="11">
        <f>'Konzorciumi tag 7'!X18</f>
        <v>0</v>
      </c>
      <c r="Y19" s="11">
        <f>'Konzorciumi tag 7'!Y18</f>
        <v>0</v>
      </c>
      <c r="Z19" s="11">
        <f>'Konzorciumi tag7'!Z18</f>
        <v>0</v>
      </c>
      <c r="AA19" s="11">
        <f>'Konzorciumi tag7'!AA18</f>
        <v>0</v>
      </c>
      <c r="AB19" s="11">
        <f>'Konzorciumi tag7'!AB18</f>
        <v>0</v>
      </c>
      <c r="AC19" s="11">
        <f>'Konzorciumi tag8'!AC18</f>
        <v>0</v>
      </c>
      <c r="AD19" s="11">
        <f>'Konzorciumi tag8'!AD18</f>
        <v>0</v>
      </c>
      <c r="AE19" s="11">
        <f>'Konzorciumi tag8'!AE18</f>
        <v>0</v>
      </c>
      <c r="AF19" s="11">
        <f>'Konzorciumi tag9'!AF18</f>
        <v>0</v>
      </c>
      <c r="AG19" s="11">
        <f>'Konzorciumi tag9'!AG18</f>
        <v>0</v>
      </c>
      <c r="AH19" s="11">
        <f>'Konzorciumi tag9'!AH18</f>
        <v>0</v>
      </c>
      <c r="AI19" s="6">
        <f t="shared" si="10"/>
        <v>0</v>
      </c>
      <c r="AJ19" s="12" t="s">
        <v>57</v>
      </c>
      <c r="AK19" s="12"/>
    </row>
    <row r="20" spans="1:37" ht="28.8" x14ac:dyDescent="0.3">
      <c r="A20" s="47"/>
      <c r="B20" s="49"/>
      <c r="C20" s="32" t="s">
        <v>92</v>
      </c>
      <c r="D20" s="63"/>
      <c r="E20" s="28">
        <f>Tihany!E19</f>
        <v>0</v>
      </c>
      <c r="F20" s="28">
        <f>Tihany!F19</f>
        <v>0</v>
      </c>
      <c r="G20" s="28">
        <f>Tihany!G19</f>
        <v>0</v>
      </c>
      <c r="H20" s="11">
        <f>Csopak!H19</f>
        <v>0</v>
      </c>
      <c r="I20" s="11">
        <f>Csopak!I19</f>
        <v>0</v>
      </c>
      <c r="J20" s="11">
        <f>Csopak!J19</f>
        <v>0</v>
      </c>
      <c r="K20" s="11">
        <f>Balatonakali!K19</f>
        <v>0</v>
      </c>
      <c r="L20" s="11">
        <f>Balatonakali!L19</f>
        <v>0</v>
      </c>
      <c r="M20" s="11">
        <f>Balatonakali!M19</f>
        <v>0</v>
      </c>
      <c r="N20" s="11">
        <f>Balatonudvari!N19</f>
        <v>0</v>
      </c>
      <c r="O20" s="11">
        <f>Balatonudvari!O19</f>
        <v>0</v>
      </c>
      <c r="P20" s="11">
        <f>Balatonudvari!P19</f>
        <v>0</v>
      </c>
      <c r="Q20" s="11">
        <f>Örvényes!Q19</f>
        <v>0</v>
      </c>
      <c r="R20" s="11">
        <f>Örvényes!R19</f>
        <v>0</v>
      </c>
      <c r="S20" s="11">
        <f>Örvényes!S19</f>
        <v>0</v>
      </c>
      <c r="T20" s="11">
        <f>'MI6 NKft.'!T19</f>
        <v>0</v>
      </c>
      <c r="U20" s="11">
        <f>'MI6 NKft.'!U19</f>
        <v>0</v>
      </c>
      <c r="V20" s="11">
        <f>'MI6 NKft.'!V19</f>
        <v>0</v>
      </c>
      <c r="W20" s="11">
        <f>'Konzorciumi tag 7'!W19</f>
        <v>0</v>
      </c>
      <c r="X20" s="11">
        <f>'Konzorciumi tag 7'!X19</f>
        <v>0</v>
      </c>
      <c r="Y20" s="11">
        <f>'Konzorciumi tag 7'!Y19</f>
        <v>0</v>
      </c>
      <c r="Z20" s="11">
        <f>'Konzorciumi tag7'!Z19</f>
        <v>0</v>
      </c>
      <c r="AA20" s="11">
        <f>'Konzorciumi tag7'!AA19</f>
        <v>0</v>
      </c>
      <c r="AB20" s="11">
        <f>'Konzorciumi tag7'!AB19</f>
        <v>0</v>
      </c>
      <c r="AC20" s="11">
        <f>'Konzorciumi tag8'!AC19</f>
        <v>0</v>
      </c>
      <c r="AD20" s="11">
        <f>'Konzorciumi tag8'!AD19</f>
        <v>0</v>
      </c>
      <c r="AE20" s="11">
        <f>'Konzorciumi tag8'!AE19</f>
        <v>0</v>
      </c>
      <c r="AF20" s="11">
        <f>'Konzorciumi tag9'!AF19</f>
        <v>0</v>
      </c>
      <c r="AG20" s="11">
        <f>'Konzorciumi tag9'!AG19</f>
        <v>0</v>
      </c>
      <c r="AH20" s="11">
        <f>'Konzorciumi tag9'!AH19</f>
        <v>0</v>
      </c>
      <c r="AI20" s="6">
        <f t="shared" si="10"/>
        <v>0</v>
      </c>
      <c r="AJ20" s="12" t="s">
        <v>57</v>
      </c>
      <c r="AK20" s="12"/>
    </row>
    <row r="21" spans="1:37" ht="43.2" x14ac:dyDescent="0.3">
      <c r="A21" s="47"/>
      <c r="B21" s="50"/>
      <c r="C21" s="32" t="s">
        <v>93</v>
      </c>
      <c r="D21" s="64"/>
      <c r="E21" s="28">
        <f>Tihany!E20</f>
        <v>0</v>
      </c>
      <c r="F21" s="28">
        <f>Tihany!F20</f>
        <v>0</v>
      </c>
      <c r="G21" s="28">
        <f>Tihany!G20</f>
        <v>0</v>
      </c>
      <c r="H21" s="11">
        <f>Csopak!H20</f>
        <v>0</v>
      </c>
      <c r="I21" s="11">
        <f>Csopak!I20</f>
        <v>0</v>
      </c>
      <c r="J21" s="11">
        <f>Csopak!J20</f>
        <v>0</v>
      </c>
      <c r="K21" s="11">
        <f>Balatonakali!K20</f>
        <v>0</v>
      </c>
      <c r="L21" s="11">
        <f>Balatonakali!L20</f>
        <v>0</v>
      </c>
      <c r="M21" s="11">
        <f>Balatonakali!M20</f>
        <v>0</v>
      </c>
      <c r="N21" s="11">
        <f>Balatonudvari!N20</f>
        <v>0</v>
      </c>
      <c r="O21" s="11">
        <f>Balatonudvari!O20</f>
        <v>0</v>
      </c>
      <c r="P21" s="11">
        <f>Balatonudvari!P20</f>
        <v>0</v>
      </c>
      <c r="Q21" s="11">
        <f>Örvényes!Q20</f>
        <v>0</v>
      </c>
      <c r="R21" s="11">
        <f>Örvényes!R20</f>
        <v>0</v>
      </c>
      <c r="S21" s="11">
        <f>Örvényes!S20</f>
        <v>0</v>
      </c>
      <c r="T21" s="11">
        <f>'MI6 NKft.'!T20</f>
        <v>0</v>
      </c>
      <c r="U21" s="11">
        <f>'MI6 NKft.'!U20</f>
        <v>0</v>
      </c>
      <c r="V21" s="11">
        <f>'MI6 NKft.'!V20</f>
        <v>0</v>
      </c>
      <c r="W21" s="11">
        <f>'Konzorciumi tag 7'!W20</f>
        <v>0</v>
      </c>
      <c r="X21" s="11">
        <f>'Konzorciumi tag 7'!X20</f>
        <v>0</v>
      </c>
      <c r="Y21" s="11">
        <f>'Konzorciumi tag 7'!Y20</f>
        <v>0</v>
      </c>
      <c r="Z21" s="11">
        <f>'Konzorciumi tag7'!Z20</f>
        <v>0</v>
      </c>
      <c r="AA21" s="11">
        <f>'Konzorciumi tag7'!AA20</f>
        <v>0</v>
      </c>
      <c r="AB21" s="11">
        <f>'Konzorciumi tag7'!AB20</f>
        <v>0</v>
      </c>
      <c r="AC21" s="11">
        <f>'Konzorciumi tag8'!AC20</f>
        <v>0</v>
      </c>
      <c r="AD21" s="11">
        <f>'Konzorciumi tag8'!AD20</f>
        <v>0</v>
      </c>
      <c r="AE21" s="11">
        <f>'Konzorciumi tag8'!AE20</f>
        <v>0</v>
      </c>
      <c r="AF21" s="11">
        <f>'Konzorciumi tag9'!AF20</f>
        <v>0</v>
      </c>
      <c r="AG21" s="11">
        <f>'Konzorciumi tag9'!AG20</f>
        <v>0</v>
      </c>
      <c r="AH21" s="11">
        <f>'Konzorciumi tag9'!AH20</f>
        <v>0</v>
      </c>
      <c r="AI21" s="6">
        <f t="shared" si="10"/>
        <v>0</v>
      </c>
      <c r="AJ21" s="12" t="s">
        <v>57</v>
      </c>
      <c r="AK21" s="12"/>
    </row>
    <row r="22" spans="1:37" ht="15.75" customHeight="1" x14ac:dyDescent="0.3">
      <c r="A22" s="47"/>
      <c r="B22" s="48" t="s">
        <v>64</v>
      </c>
      <c r="C22" s="32" t="s">
        <v>94</v>
      </c>
      <c r="D22" s="62" t="s">
        <v>74</v>
      </c>
      <c r="E22" s="28">
        <f>Tihany!E21</f>
        <v>0</v>
      </c>
      <c r="F22" s="28">
        <f>Tihany!F21</f>
        <v>0</v>
      </c>
      <c r="G22" s="28">
        <f>Tihany!G21</f>
        <v>0</v>
      </c>
      <c r="H22" s="11">
        <f>Csopak!H21</f>
        <v>0</v>
      </c>
      <c r="I22" s="11">
        <f>Csopak!I21</f>
        <v>0</v>
      </c>
      <c r="J22" s="11">
        <f>Csopak!J21</f>
        <v>0</v>
      </c>
      <c r="K22" s="11">
        <f>Balatonakali!K21</f>
        <v>0</v>
      </c>
      <c r="L22" s="11">
        <f>Balatonakali!L21</f>
        <v>0</v>
      </c>
      <c r="M22" s="11">
        <f>Balatonakali!M21</f>
        <v>0</v>
      </c>
      <c r="N22" s="11">
        <f>Balatonudvari!N21</f>
        <v>0</v>
      </c>
      <c r="O22" s="11">
        <f>Balatonudvari!O21</f>
        <v>0</v>
      </c>
      <c r="P22" s="11">
        <f>Balatonudvari!P21</f>
        <v>0</v>
      </c>
      <c r="Q22" s="11">
        <f>Örvényes!Q21</f>
        <v>0</v>
      </c>
      <c r="R22" s="11">
        <f>Örvényes!R21</f>
        <v>0</v>
      </c>
      <c r="S22" s="11">
        <f>Örvényes!S21</f>
        <v>0</v>
      </c>
      <c r="T22" s="11">
        <f>'MI6 NKft.'!T21</f>
        <v>0</v>
      </c>
      <c r="U22" s="11">
        <f>'MI6 NKft.'!U21</f>
        <v>0</v>
      </c>
      <c r="V22" s="11">
        <f>'MI6 NKft.'!V21</f>
        <v>0</v>
      </c>
      <c r="W22" s="11">
        <f>'Konzorciumi tag 7'!W21</f>
        <v>0</v>
      </c>
      <c r="X22" s="11">
        <f>'Konzorciumi tag 7'!X21</f>
        <v>0</v>
      </c>
      <c r="Y22" s="11">
        <f>'Konzorciumi tag 7'!Y21</f>
        <v>0</v>
      </c>
      <c r="Z22" s="11">
        <f>'Konzorciumi tag7'!Z21</f>
        <v>0</v>
      </c>
      <c r="AA22" s="11">
        <f>'Konzorciumi tag7'!AA21</f>
        <v>0</v>
      </c>
      <c r="AB22" s="11">
        <f>'Konzorciumi tag7'!AB21</f>
        <v>0</v>
      </c>
      <c r="AC22" s="11">
        <f>'Konzorciumi tag8'!AC21</f>
        <v>0</v>
      </c>
      <c r="AD22" s="11">
        <f>'Konzorciumi tag8'!AD21</f>
        <v>0</v>
      </c>
      <c r="AE22" s="11">
        <f>'Konzorciumi tag8'!AE21</f>
        <v>0</v>
      </c>
      <c r="AF22" s="11">
        <f>'Konzorciumi tag9'!AF21</f>
        <v>0</v>
      </c>
      <c r="AG22" s="11">
        <f>'Konzorciumi tag9'!AG21</f>
        <v>0</v>
      </c>
      <c r="AH22" s="11">
        <f>'Konzorciumi tag9'!AH21</f>
        <v>0</v>
      </c>
      <c r="AI22" s="6">
        <f t="shared" si="10"/>
        <v>0</v>
      </c>
      <c r="AJ22" s="12" t="s">
        <v>57</v>
      </c>
      <c r="AK22" s="12"/>
    </row>
    <row r="23" spans="1:37" ht="28.8" x14ac:dyDescent="0.3">
      <c r="A23" s="47"/>
      <c r="B23" s="49"/>
      <c r="C23" s="32" t="s">
        <v>95</v>
      </c>
      <c r="D23" s="63"/>
      <c r="E23" s="28">
        <f>Tihany!E22</f>
        <v>0</v>
      </c>
      <c r="F23" s="28">
        <f>Tihany!F22</f>
        <v>0</v>
      </c>
      <c r="G23" s="28">
        <f>Tihany!G22</f>
        <v>0</v>
      </c>
      <c r="H23" s="11">
        <f>Csopak!H22</f>
        <v>0</v>
      </c>
      <c r="I23" s="11">
        <f>Csopak!I22</f>
        <v>0</v>
      </c>
      <c r="J23" s="11">
        <f>Csopak!J22</f>
        <v>0</v>
      </c>
      <c r="K23" s="11">
        <f>Balatonakali!K22</f>
        <v>0</v>
      </c>
      <c r="L23" s="11">
        <f>Balatonakali!L22</f>
        <v>0</v>
      </c>
      <c r="M23" s="11">
        <f>Balatonakali!M22</f>
        <v>0</v>
      </c>
      <c r="N23" s="11">
        <f>Balatonudvari!N22</f>
        <v>0</v>
      </c>
      <c r="O23" s="11">
        <f>Balatonudvari!O22</f>
        <v>0</v>
      </c>
      <c r="P23" s="11">
        <f>Balatonudvari!P22</f>
        <v>0</v>
      </c>
      <c r="Q23" s="11">
        <f>Örvényes!Q22</f>
        <v>0</v>
      </c>
      <c r="R23" s="11">
        <f>Örvényes!R22</f>
        <v>0</v>
      </c>
      <c r="S23" s="11">
        <f>Örvényes!S22</f>
        <v>0</v>
      </c>
      <c r="T23" s="11">
        <f>'MI6 NKft.'!T22</f>
        <v>0</v>
      </c>
      <c r="U23" s="11">
        <f>'MI6 NKft.'!U22</f>
        <v>0</v>
      </c>
      <c r="V23" s="11">
        <f>'MI6 NKft.'!V22</f>
        <v>0</v>
      </c>
      <c r="W23" s="11">
        <f>'Konzorciumi tag 7'!W22</f>
        <v>0</v>
      </c>
      <c r="X23" s="11">
        <f>'Konzorciumi tag 7'!X22</f>
        <v>0</v>
      </c>
      <c r="Y23" s="11">
        <f>'Konzorciumi tag 7'!Y22</f>
        <v>0</v>
      </c>
      <c r="Z23" s="11">
        <f>'Konzorciumi tag7'!Z22</f>
        <v>0</v>
      </c>
      <c r="AA23" s="11">
        <f>'Konzorciumi tag7'!AA22</f>
        <v>0</v>
      </c>
      <c r="AB23" s="11">
        <f>'Konzorciumi tag7'!AB22</f>
        <v>0</v>
      </c>
      <c r="AC23" s="11">
        <f>'Konzorciumi tag8'!AC22</f>
        <v>0</v>
      </c>
      <c r="AD23" s="11">
        <f>'Konzorciumi tag8'!AD22</f>
        <v>0</v>
      </c>
      <c r="AE23" s="11">
        <f>'Konzorciumi tag8'!AE22</f>
        <v>0</v>
      </c>
      <c r="AF23" s="11">
        <f>'Konzorciumi tag9'!AF22</f>
        <v>0</v>
      </c>
      <c r="AG23" s="11">
        <f>'Konzorciumi tag9'!AG22</f>
        <v>0</v>
      </c>
      <c r="AH23" s="11">
        <f>'Konzorciumi tag9'!AH22</f>
        <v>0</v>
      </c>
      <c r="AI23" s="6">
        <f t="shared" si="10"/>
        <v>0</v>
      </c>
      <c r="AJ23" s="34" t="s">
        <v>57</v>
      </c>
      <c r="AK23" s="34"/>
    </row>
    <row r="24" spans="1:37" ht="72" x14ac:dyDescent="0.3">
      <c r="A24" s="47"/>
      <c r="B24" s="49"/>
      <c r="C24" s="32" t="s">
        <v>96</v>
      </c>
      <c r="D24" s="63"/>
      <c r="E24" s="28">
        <f>Tihany!E23</f>
        <v>0</v>
      </c>
      <c r="F24" s="28">
        <f>Tihany!F23</f>
        <v>0</v>
      </c>
      <c r="G24" s="28">
        <f>Tihany!G23</f>
        <v>0</v>
      </c>
      <c r="H24" s="11">
        <f>Csopak!H23</f>
        <v>0</v>
      </c>
      <c r="I24" s="11">
        <f>Csopak!I23</f>
        <v>0</v>
      </c>
      <c r="J24" s="11">
        <f>Csopak!J23</f>
        <v>0</v>
      </c>
      <c r="K24" s="11">
        <f>Balatonakali!K23</f>
        <v>0</v>
      </c>
      <c r="L24" s="11">
        <f>Balatonakali!L23</f>
        <v>0</v>
      </c>
      <c r="M24" s="11">
        <f>Balatonakali!M23</f>
        <v>0</v>
      </c>
      <c r="N24" s="11">
        <f>Balatonudvari!N23</f>
        <v>0</v>
      </c>
      <c r="O24" s="11">
        <f>Balatonudvari!O23</f>
        <v>0</v>
      </c>
      <c r="P24" s="11">
        <f>Balatonudvari!P23</f>
        <v>0</v>
      </c>
      <c r="Q24" s="11">
        <f>Örvényes!Q23</f>
        <v>0</v>
      </c>
      <c r="R24" s="11">
        <f>Örvényes!R23</f>
        <v>0</v>
      </c>
      <c r="S24" s="11">
        <f>Örvényes!S23</f>
        <v>0</v>
      </c>
      <c r="T24" s="11">
        <f>'MI6 NKft.'!T23</f>
        <v>0</v>
      </c>
      <c r="U24" s="11">
        <f>'MI6 NKft.'!U23</f>
        <v>0</v>
      </c>
      <c r="V24" s="11">
        <f>'MI6 NKft.'!V23</f>
        <v>0</v>
      </c>
      <c r="W24" s="11">
        <f>'Konzorciumi tag 7'!W23</f>
        <v>0</v>
      </c>
      <c r="X24" s="11">
        <f>'Konzorciumi tag 7'!X23</f>
        <v>0</v>
      </c>
      <c r="Y24" s="11">
        <f>'Konzorciumi tag 7'!Y23</f>
        <v>0</v>
      </c>
      <c r="Z24" s="11">
        <f>'Konzorciumi tag7'!Z23</f>
        <v>0</v>
      </c>
      <c r="AA24" s="11">
        <f>'Konzorciumi tag7'!AA23</f>
        <v>0</v>
      </c>
      <c r="AB24" s="11">
        <f>'Konzorciumi tag7'!AB23</f>
        <v>0</v>
      </c>
      <c r="AC24" s="11">
        <f>'Konzorciumi tag8'!AC23</f>
        <v>0</v>
      </c>
      <c r="AD24" s="11">
        <f>'Konzorciumi tag8'!AD23</f>
        <v>0</v>
      </c>
      <c r="AE24" s="11">
        <f>'Konzorciumi tag8'!AE23</f>
        <v>0</v>
      </c>
      <c r="AF24" s="11">
        <f>'Konzorciumi tag9'!AF23</f>
        <v>0</v>
      </c>
      <c r="AG24" s="11">
        <f>'Konzorciumi tag9'!AG23</f>
        <v>0</v>
      </c>
      <c r="AH24" s="11">
        <f>'Konzorciumi tag9'!AH23</f>
        <v>0</v>
      </c>
      <c r="AI24" s="6">
        <f t="shared" si="10"/>
        <v>0</v>
      </c>
      <c r="AJ24" s="34" t="s">
        <v>57</v>
      </c>
      <c r="AK24" s="34"/>
    </row>
    <row r="25" spans="1:37" ht="59.25" customHeight="1" x14ac:dyDescent="0.3">
      <c r="A25" s="47"/>
      <c r="B25" s="49"/>
      <c r="C25" s="32" t="s">
        <v>97</v>
      </c>
      <c r="D25" s="63"/>
      <c r="E25" s="28">
        <f>Tihany!E24</f>
        <v>0</v>
      </c>
      <c r="F25" s="28">
        <f>Tihany!F24</f>
        <v>0</v>
      </c>
      <c r="G25" s="28">
        <f>Tihany!G24</f>
        <v>0</v>
      </c>
      <c r="H25" s="11">
        <f>Csopak!H24</f>
        <v>0</v>
      </c>
      <c r="I25" s="11">
        <f>Csopak!I24</f>
        <v>0</v>
      </c>
      <c r="J25" s="11">
        <f>Csopak!J24</f>
        <v>0</v>
      </c>
      <c r="K25" s="11">
        <f>Balatonakali!K24</f>
        <v>0</v>
      </c>
      <c r="L25" s="11">
        <f>Balatonakali!L24</f>
        <v>0</v>
      </c>
      <c r="M25" s="11">
        <f>Balatonakali!M24</f>
        <v>0</v>
      </c>
      <c r="N25" s="11">
        <f>Balatonudvari!N24</f>
        <v>0</v>
      </c>
      <c r="O25" s="11">
        <f>Balatonudvari!O24</f>
        <v>0</v>
      </c>
      <c r="P25" s="11">
        <f>Balatonudvari!P24</f>
        <v>0</v>
      </c>
      <c r="Q25" s="11">
        <f>Örvényes!Q24</f>
        <v>0</v>
      </c>
      <c r="R25" s="11">
        <f>Örvényes!R24</f>
        <v>0</v>
      </c>
      <c r="S25" s="11">
        <f>Örvényes!S24</f>
        <v>0</v>
      </c>
      <c r="T25" s="11">
        <f>'MI6 NKft.'!T24</f>
        <v>0</v>
      </c>
      <c r="U25" s="11">
        <f>'MI6 NKft.'!U24</f>
        <v>0</v>
      </c>
      <c r="V25" s="11">
        <f>'MI6 NKft.'!V24</f>
        <v>0</v>
      </c>
      <c r="W25" s="11">
        <f>'Konzorciumi tag 7'!W24</f>
        <v>0</v>
      </c>
      <c r="X25" s="11">
        <f>'Konzorciumi tag 7'!X24</f>
        <v>0</v>
      </c>
      <c r="Y25" s="11">
        <f>'Konzorciumi tag 7'!Y24</f>
        <v>0</v>
      </c>
      <c r="Z25" s="11">
        <f>'Konzorciumi tag7'!Z24</f>
        <v>0</v>
      </c>
      <c r="AA25" s="11">
        <f>'Konzorciumi tag7'!AA24</f>
        <v>0</v>
      </c>
      <c r="AB25" s="11">
        <f>'Konzorciumi tag7'!AB24</f>
        <v>0</v>
      </c>
      <c r="AC25" s="11">
        <f>'Konzorciumi tag8'!AC24</f>
        <v>0</v>
      </c>
      <c r="AD25" s="11">
        <f>'Konzorciumi tag8'!AD24</f>
        <v>0</v>
      </c>
      <c r="AE25" s="11">
        <f>'Konzorciumi tag8'!AE24</f>
        <v>0</v>
      </c>
      <c r="AF25" s="11">
        <f>'Konzorciumi tag9'!AF24</f>
        <v>0</v>
      </c>
      <c r="AG25" s="11">
        <f>'Konzorciumi tag9'!AG24</f>
        <v>0</v>
      </c>
      <c r="AH25" s="11">
        <f>'Konzorciumi tag9'!AH24</f>
        <v>0</v>
      </c>
      <c r="AI25" s="6">
        <f t="shared" si="10"/>
        <v>0</v>
      </c>
      <c r="AJ25" s="34" t="s">
        <v>57</v>
      </c>
      <c r="AK25" s="34"/>
    </row>
    <row r="26" spans="1:37" ht="28.8" x14ac:dyDescent="0.3">
      <c r="A26" s="47"/>
      <c r="B26" s="49"/>
      <c r="C26" s="32" t="s">
        <v>98</v>
      </c>
      <c r="D26" s="63"/>
      <c r="E26" s="28">
        <f>Tihany!E25</f>
        <v>0</v>
      </c>
      <c r="F26" s="28">
        <f>Tihany!F25</f>
        <v>0</v>
      </c>
      <c r="G26" s="28">
        <f>Tihany!G25</f>
        <v>0</v>
      </c>
      <c r="H26" s="11">
        <f>Csopak!H25</f>
        <v>0</v>
      </c>
      <c r="I26" s="11">
        <f>Csopak!I25</f>
        <v>0</v>
      </c>
      <c r="J26" s="11">
        <f>Csopak!J25</f>
        <v>0</v>
      </c>
      <c r="K26" s="11">
        <f>Balatonakali!K25</f>
        <v>0</v>
      </c>
      <c r="L26" s="11">
        <f>Balatonakali!L25</f>
        <v>0</v>
      </c>
      <c r="M26" s="11">
        <f>Balatonakali!M25</f>
        <v>0</v>
      </c>
      <c r="N26" s="11">
        <f>Balatonudvari!N25</f>
        <v>0</v>
      </c>
      <c r="O26" s="11">
        <f>Balatonudvari!O25</f>
        <v>0</v>
      </c>
      <c r="P26" s="11">
        <f>Balatonudvari!P25</f>
        <v>0</v>
      </c>
      <c r="Q26" s="11">
        <f>Örvényes!Q25</f>
        <v>0</v>
      </c>
      <c r="R26" s="11">
        <f>Örvényes!R25</f>
        <v>0</v>
      </c>
      <c r="S26" s="11">
        <f>Örvényes!S25</f>
        <v>0</v>
      </c>
      <c r="T26" s="11">
        <f>'MI6 NKft.'!T25</f>
        <v>0</v>
      </c>
      <c r="U26" s="11">
        <f>'MI6 NKft.'!U25</f>
        <v>0</v>
      </c>
      <c r="V26" s="11">
        <f>'MI6 NKft.'!V25</f>
        <v>0</v>
      </c>
      <c r="W26" s="11">
        <f>'Konzorciumi tag 7'!W25</f>
        <v>0</v>
      </c>
      <c r="X26" s="11">
        <f>'Konzorciumi tag 7'!X25</f>
        <v>0</v>
      </c>
      <c r="Y26" s="11">
        <f>'Konzorciumi tag 7'!Y25</f>
        <v>0</v>
      </c>
      <c r="Z26" s="11">
        <f>'Konzorciumi tag7'!Z25</f>
        <v>0</v>
      </c>
      <c r="AA26" s="11">
        <f>'Konzorciumi tag7'!AA25</f>
        <v>0</v>
      </c>
      <c r="AB26" s="11">
        <f>'Konzorciumi tag7'!AB25</f>
        <v>0</v>
      </c>
      <c r="AC26" s="11">
        <f>'Konzorciumi tag8'!AC25</f>
        <v>0</v>
      </c>
      <c r="AD26" s="11">
        <f>'Konzorciumi tag8'!AD25</f>
        <v>0</v>
      </c>
      <c r="AE26" s="11">
        <f>'Konzorciumi tag8'!AE25</f>
        <v>0</v>
      </c>
      <c r="AF26" s="11">
        <f>'Konzorciumi tag9'!AF25</f>
        <v>0</v>
      </c>
      <c r="AG26" s="11">
        <f>'Konzorciumi tag9'!AG25</f>
        <v>0</v>
      </c>
      <c r="AH26" s="11">
        <f>'Konzorciumi tag9'!AH25</f>
        <v>0</v>
      </c>
      <c r="AI26" s="6">
        <f t="shared" si="10"/>
        <v>0</v>
      </c>
      <c r="AJ26" s="34" t="s">
        <v>57</v>
      </c>
      <c r="AK26" s="34"/>
    </row>
    <row r="27" spans="1:37" x14ac:dyDescent="0.3">
      <c r="A27" s="47"/>
      <c r="B27" s="49"/>
      <c r="C27" s="32" t="s">
        <v>99</v>
      </c>
      <c r="D27" s="63"/>
      <c r="E27" s="28">
        <f>Tihany!E26</f>
        <v>0</v>
      </c>
      <c r="F27" s="28">
        <f>Tihany!F26</f>
        <v>0</v>
      </c>
      <c r="G27" s="28">
        <f>Tihany!G26</f>
        <v>0</v>
      </c>
      <c r="H27" s="11">
        <f>Csopak!H26</f>
        <v>0</v>
      </c>
      <c r="I27" s="11">
        <f>Csopak!I26</f>
        <v>0</v>
      </c>
      <c r="J27" s="11">
        <f>Csopak!J26</f>
        <v>0</v>
      </c>
      <c r="K27" s="11">
        <f>Balatonakali!K26</f>
        <v>0</v>
      </c>
      <c r="L27" s="11">
        <f>Balatonakali!L26</f>
        <v>0</v>
      </c>
      <c r="M27" s="11">
        <f>Balatonakali!M26</f>
        <v>0</v>
      </c>
      <c r="N27" s="11">
        <f>Balatonudvari!N26</f>
        <v>0</v>
      </c>
      <c r="O27" s="11">
        <f>Balatonudvari!O26</f>
        <v>0</v>
      </c>
      <c r="P27" s="11">
        <f>Balatonudvari!P26</f>
        <v>0</v>
      </c>
      <c r="Q27" s="11">
        <f>Örvényes!Q26</f>
        <v>0</v>
      </c>
      <c r="R27" s="11">
        <f>Örvényes!R26</f>
        <v>0</v>
      </c>
      <c r="S27" s="11">
        <f>Örvényes!S26</f>
        <v>0</v>
      </c>
      <c r="T27" s="11">
        <f>'MI6 NKft.'!T26</f>
        <v>0</v>
      </c>
      <c r="U27" s="11">
        <f>'MI6 NKft.'!U26</f>
        <v>0</v>
      </c>
      <c r="V27" s="11">
        <f>'MI6 NKft.'!V26</f>
        <v>0</v>
      </c>
      <c r="W27" s="11">
        <f>'Konzorciumi tag 7'!W26</f>
        <v>0</v>
      </c>
      <c r="X27" s="11">
        <f>'Konzorciumi tag 7'!X26</f>
        <v>0</v>
      </c>
      <c r="Y27" s="11">
        <f>'Konzorciumi tag 7'!Y26</f>
        <v>0</v>
      </c>
      <c r="Z27" s="11">
        <f>'Konzorciumi tag7'!Z26</f>
        <v>0</v>
      </c>
      <c r="AA27" s="11">
        <f>'Konzorciumi tag7'!AA26</f>
        <v>0</v>
      </c>
      <c r="AB27" s="11">
        <f>'Konzorciumi tag7'!AB26</f>
        <v>0</v>
      </c>
      <c r="AC27" s="11">
        <f>'Konzorciumi tag8'!AC26</f>
        <v>0</v>
      </c>
      <c r="AD27" s="11">
        <f>'Konzorciumi tag8'!AD26</f>
        <v>0</v>
      </c>
      <c r="AE27" s="11">
        <f>'Konzorciumi tag8'!AE26</f>
        <v>0</v>
      </c>
      <c r="AF27" s="11">
        <f>'Konzorciumi tag9'!AF26</f>
        <v>0</v>
      </c>
      <c r="AG27" s="11">
        <f>'Konzorciumi tag9'!AG26</f>
        <v>0</v>
      </c>
      <c r="AH27" s="11">
        <f>'Konzorciumi tag9'!AH26</f>
        <v>0</v>
      </c>
      <c r="AI27" s="6">
        <f t="shared" si="10"/>
        <v>0</v>
      </c>
      <c r="AJ27" s="34" t="s">
        <v>57</v>
      </c>
      <c r="AK27" s="34"/>
    </row>
    <row r="28" spans="1:37" ht="15" customHeight="1" x14ac:dyDescent="0.3">
      <c r="A28" s="47"/>
      <c r="B28" s="49"/>
      <c r="C28" s="32" t="s">
        <v>100</v>
      </c>
      <c r="D28" s="63"/>
      <c r="E28" s="28">
        <f>Tihany!E27</f>
        <v>0</v>
      </c>
      <c r="F28" s="28">
        <f>Tihany!F27</f>
        <v>0</v>
      </c>
      <c r="G28" s="28">
        <f>Tihany!G27</f>
        <v>0</v>
      </c>
      <c r="H28" s="11">
        <f>Csopak!H27</f>
        <v>0</v>
      </c>
      <c r="I28" s="11">
        <f>Csopak!I27</f>
        <v>0</v>
      </c>
      <c r="J28" s="11">
        <f>Csopak!J27</f>
        <v>0</v>
      </c>
      <c r="K28" s="11">
        <f>Balatonakali!K27</f>
        <v>0</v>
      </c>
      <c r="L28" s="11">
        <f>Balatonakali!L27</f>
        <v>0</v>
      </c>
      <c r="M28" s="11">
        <f>Balatonakali!M27</f>
        <v>0</v>
      </c>
      <c r="N28" s="11">
        <f>Balatonudvari!N27</f>
        <v>0</v>
      </c>
      <c r="O28" s="11">
        <f>Balatonudvari!O27</f>
        <v>0</v>
      </c>
      <c r="P28" s="11">
        <f>Balatonudvari!P27</f>
        <v>0</v>
      </c>
      <c r="Q28" s="11">
        <f>Örvényes!Q27</f>
        <v>0</v>
      </c>
      <c r="R28" s="11">
        <f>Örvényes!R27</f>
        <v>0</v>
      </c>
      <c r="S28" s="11">
        <f>Örvényes!S27</f>
        <v>0</v>
      </c>
      <c r="T28" s="11">
        <f>'MI6 NKft.'!T27</f>
        <v>0</v>
      </c>
      <c r="U28" s="11">
        <f>'MI6 NKft.'!U27</f>
        <v>0</v>
      </c>
      <c r="V28" s="11">
        <f>'MI6 NKft.'!V27</f>
        <v>0</v>
      </c>
      <c r="W28" s="11">
        <f>'Konzorciumi tag 7'!W27</f>
        <v>0</v>
      </c>
      <c r="X28" s="11">
        <f>'Konzorciumi tag 7'!X27</f>
        <v>0</v>
      </c>
      <c r="Y28" s="11">
        <f>'Konzorciumi tag 7'!Y27</f>
        <v>0</v>
      </c>
      <c r="Z28" s="11">
        <f>'Konzorciumi tag7'!Z27</f>
        <v>0</v>
      </c>
      <c r="AA28" s="11">
        <f>'Konzorciumi tag7'!AA27</f>
        <v>0</v>
      </c>
      <c r="AB28" s="11">
        <f>'Konzorciumi tag7'!AB27</f>
        <v>0</v>
      </c>
      <c r="AC28" s="11">
        <f>'Konzorciumi tag8'!AC27</f>
        <v>0</v>
      </c>
      <c r="AD28" s="11">
        <f>'Konzorciumi tag8'!AD27</f>
        <v>0</v>
      </c>
      <c r="AE28" s="11">
        <f>'Konzorciumi tag8'!AE27</f>
        <v>0</v>
      </c>
      <c r="AF28" s="11">
        <f>'Konzorciumi tag9'!AF27</f>
        <v>0</v>
      </c>
      <c r="AG28" s="11">
        <f>'Konzorciumi tag9'!AG27</f>
        <v>0</v>
      </c>
      <c r="AH28" s="11">
        <f>'Konzorciumi tag9'!AH27</f>
        <v>0</v>
      </c>
      <c r="AI28" s="6">
        <f t="shared" si="10"/>
        <v>0</v>
      </c>
      <c r="AJ28" s="34" t="s">
        <v>57</v>
      </c>
      <c r="AK28" s="34"/>
    </row>
    <row r="29" spans="1:37" ht="57.6" x14ac:dyDescent="0.3">
      <c r="A29" s="47"/>
      <c r="B29" s="49"/>
      <c r="C29" s="32" t="s">
        <v>101</v>
      </c>
      <c r="D29" s="63"/>
      <c r="E29" s="28">
        <f>Tihany!E28</f>
        <v>0</v>
      </c>
      <c r="F29" s="28">
        <f>Tihany!F28</f>
        <v>0</v>
      </c>
      <c r="G29" s="28">
        <f>Tihany!G28</f>
        <v>0</v>
      </c>
      <c r="H29" s="11">
        <f>Csopak!H28</f>
        <v>0</v>
      </c>
      <c r="I29" s="11">
        <f>Csopak!I28</f>
        <v>0</v>
      </c>
      <c r="J29" s="11">
        <f>Csopak!J28</f>
        <v>0</v>
      </c>
      <c r="K29" s="11">
        <f>Balatonakali!K28</f>
        <v>0</v>
      </c>
      <c r="L29" s="11">
        <f>Balatonakali!L28</f>
        <v>0</v>
      </c>
      <c r="M29" s="11">
        <f>Balatonakali!M28</f>
        <v>0</v>
      </c>
      <c r="N29" s="11">
        <f>Balatonudvari!N28</f>
        <v>0</v>
      </c>
      <c r="O29" s="11">
        <f>Balatonudvari!O28</f>
        <v>0</v>
      </c>
      <c r="P29" s="11">
        <f>Balatonudvari!P28</f>
        <v>0</v>
      </c>
      <c r="Q29" s="11">
        <f>Örvényes!Q28</f>
        <v>0</v>
      </c>
      <c r="R29" s="11">
        <f>Örvényes!R28</f>
        <v>0</v>
      </c>
      <c r="S29" s="11">
        <f>Örvényes!S28</f>
        <v>0</v>
      </c>
      <c r="T29" s="11">
        <f>'MI6 NKft.'!T28</f>
        <v>0</v>
      </c>
      <c r="U29" s="11">
        <f>'MI6 NKft.'!U28</f>
        <v>0</v>
      </c>
      <c r="V29" s="11">
        <f>'MI6 NKft.'!V28</f>
        <v>0</v>
      </c>
      <c r="W29" s="11">
        <f>'Konzorciumi tag 7'!W28</f>
        <v>0</v>
      </c>
      <c r="X29" s="11">
        <f>'Konzorciumi tag 7'!X28</f>
        <v>0</v>
      </c>
      <c r="Y29" s="11">
        <f>'Konzorciumi tag 7'!Y28</f>
        <v>0</v>
      </c>
      <c r="Z29" s="11">
        <f>'Konzorciumi tag7'!Z28</f>
        <v>0</v>
      </c>
      <c r="AA29" s="11">
        <f>'Konzorciumi tag7'!AA28</f>
        <v>0</v>
      </c>
      <c r="AB29" s="11">
        <f>'Konzorciumi tag7'!AB28</f>
        <v>0</v>
      </c>
      <c r="AC29" s="11">
        <f>'Konzorciumi tag8'!AC28</f>
        <v>0</v>
      </c>
      <c r="AD29" s="11">
        <f>'Konzorciumi tag8'!AD28</f>
        <v>0</v>
      </c>
      <c r="AE29" s="11">
        <f>'Konzorciumi tag8'!AE28</f>
        <v>0</v>
      </c>
      <c r="AF29" s="11">
        <f>'Konzorciumi tag9'!AF28</f>
        <v>0</v>
      </c>
      <c r="AG29" s="11">
        <f>'Konzorciumi tag9'!AG28</f>
        <v>0</v>
      </c>
      <c r="AH29" s="11">
        <f>'Konzorciumi tag9'!AH28</f>
        <v>0</v>
      </c>
      <c r="AI29" s="6">
        <f t="shared" si="10"/>
        <v>0</v>
      </c>
      <c r="AJ29" s="34" t="s">
        <v>57</v>
      </c>
      <c r="AK29" s="34"/>
    </row>
    <row r="30" spans="1:37" ht="72" x14ac:dyDescent="0.3">
      <c r="A30" s="47"/>
      <c r="B30" s="49"/>
      <c r="C30" s="32" t="s">
        <v>102</v>
      </c>
      <c r="D30" s="63"/>
      <c r="E30" s="28">
        <f>Tihany!E29</f>
        <v>0</v>
      </c>
      <c r="F30" s="28">
        <f>Tihany!F29</f>
        <v>0</v>
      </c>
      <c r="G30" s="28">
        <f>Tihany!G29</f>
        <v>0</v>
      </c>
      <c r="H30" s="11">
        <f>Csopak!H29</f>
        <v>0</v>
      </c>
      <c r="I30" s="11">
        <f>Csopak!I29</f>
        <v>0</v>
      </c>
      <c r="J30" s="11">
        <f>Csopak!J29</f>
        <v>0</v>
      </c>
      <c r="K30" s="11">
        <f>Balatonakali!K29</f>
        <v>0</v>
      </c>
      <c r="L30" s="11">
        <f>Balatonakali!L29</f>
        <v>0</v>
      </c>
      <c r="M30" s="11">
        <f>Balatonakali!M29</f>
        <v>0</v>
      </c>
      <c r="N30" s="11">
        <f>Balatonudvari!N29</f>
        <v>0</v>
      </c>
      <c r="O30" s="11">
        <f>Balatonudvari!O29</f>
        <v>0</v>
      </c>
      <c r="P30" s="11">
        <f>Balatonudvari!P29</f>
        <v>0</v>
      </c>
      <c r="Q30" s="11">
        <f>Örvényes!Q29</f>
        <v>0</v>
      </c>
      <c r="R30" s="11">
        <f>Örvényes!R29</f>
        <v>0</v>
      </c>
      <c r="S30" s="11">
        <f>Örvényes!S29</f>
        <v>0</v>
      </c>
      <c r="T30" s="11">
        <f>'MI6 NKft.'!T29</f>
        <v>0</v>
      </c>
      <c r="U30" s="11">
        <f>'MI6 NKft.'!U29</f>
        <v>0</v>
      </c>
      <c r="V30" s="11">
        <f>'MI6 NKft.'!V29</f>
        <v>0</v>
      </c>
      <c r="W30" s="11">
        <f>'Konzorciumi tag 7'!W29</f>
        <v>0</v>
      </c>
      <c r="X30" s="11">
        <f>'Konzorciumi tag 7'!X29</f>
        <v>0</v>
      </c>
      <c r="Y30" s="11">
        <f>'Konzorciumi tag 7'!Y29</f>
        <v>0</v>
      </c>
      <c r="Z30" s="11">
        <f>'Konzorciumi tag7'!Z29</f>
        <v>0</v>
      </c>
      <c r="AA30" s="11">
        <f>'Konzorciumi tag7'!AA29</f>
        <v>0</v>
      </c>
      <c r="AB30" s="11">
        <f>'Konzorciumi tag7'!AB29</f>
        <v>0</v>
      </c>
      <c r="AC30" s="11">
        <f>'Konzorciumi tag8'!AC29</f>
        <v>0</v>
      </c>
      <c r="AD30" s="11">
        <f>'Konzorciumi tag8'!AD29</f>
        <v>0</v>
      </c>
      <c r="AE30" s="11">
        <f>'Konzorciumi tag8'!AE29</f>
        <v>0</v>
      </c>
      <c r="AF30" s="11">
        <f>'Konzorciumi tag9'!AF29</f>
        <v>0</v>
      </c>
      <c r="AG30" s="11">
        <f>'Konzorciumi tag9'!AG29</f>
        <v>0</v>
      </c>
      <c r="AH30" s="11">
        <f>'Konzorciumi tag9'!AH29</f>
        <v>0</v>
      </c>
      <c r="AI30" s="6">
        <f t="shared" si="10"/>
        <v>0</v>
      </c>
      <c r="AJ30" s="34" t="s">
        <v>57</v>
      </c>
      <c r="AK30" s="34"/>
    </row>
    <row r="31" spans="1:37" ht="115.2" x14ac:dyDescent="0.3">
      <c r="A31" s="47"/>
      <c r="B31" s="50"/>
      <c r="C31" s="32" t="s">
        <v>103</v>
      </c>
      <c r="D31" s="64"/>
      <c r="E31" s="28">
        <f>Tihany!E30</f>
        <v>0</v>
      </c>
      <c r="F31" s="28">
        <f>Tihany!F30</f>
        <v>0</v>
      </c>
      <c r="G31" s="28">
        <f>Tihany!G30</f>
        <v>0</v>
      </c>
      <c r="H31" s="11">
        <f>Csopak!H30</f>
        <v>0</v>
      </c>
      <c r="I31" s="11">
        <f>Csopak!I30</f>
        <v>0</v>
      </c>
      <c r="J31" s="11">
        <f>Csopak!J30</f>
        <v>0</v>
      </c>
      <c r="K31" s="11">
        <f>Balatonakali!K30</f>
        <v>0</v>
      </c>
      <c r="L31" s="11">
        <f>Balatonakali!L30</f>
        <v>0</v>
      </c>
      <c r="M31" s="11">
        <f>Balatonakali!M30</f>
        <v>0</v>
      </c>
      <c r="N31" s="11">
        <f>Balatonudvari!N30</f>
        <v>0</v>
      </c>
      <c r="O31" s="11">
        <f>Balatonudvari!O30</f>
        <v>0</v>
      </c>
      <c r="P31" s="11">
        <f>Balatonudvari!P30</f>
        <v>0</v>
      </c>
      <c r="Q31" s="11">
        <f>Örvényes!Q30</f>
        <v>0</v>
      </c>
      <c r="R31" s="11">
        <f>Örvényes!R30</f>
        <v>0</v>
      </c>
      <c r="S31" s="11">
        <f>Örvényes!S30</f>
        <v>0</v>
      </c>
      <c r="T31" s="11">
        <f>'MI6 NKft.'!T30</f>
        <v>0</v>
      </c>
      <c r="U31" s="11">
        <f>'MI6 NKft.'!U30</f>
        <v>0</v>
      </c>
      <c r="V31" s="11">
        <f>'MI6 NKft.'!V30</f>
        <v>0</v>
      </c>
      <c r="W31" s="11">
        <f>'Konzorciumi tag 7'!W30</f>
        <v>0</v>
      </c>
      <c r="X31" s="11">
        <f>'Konzorciumi tag 7'!X30</f>
        <v>0</v>
      </c>
      <c r="Y31" s="11">
        <f>'Konzorciumi tag 7'!Y30</f>
        <v>0</v>
      </c>
      <c r="Z31" s="11">
        <f>'Konzorciumi tag7'!Z30</f>
        <v>0</v>
      </c>
      <c r="AA31" s="11">
        <f>'Konzorciumi tag7'!AA30</f>
        <v>0</v>
      </c>
      <c r="AB31" s="11">
        <f>'Konzorciumi tag7'!AB30</f>
        <v>0</v>
      </c>
      <c r="AC31" s="11">
        <f>'Konzorciumi tag8'!AC30</f>
        <v>0</v>
      </c>
      <c r="AD31" s="11">
        <f>'Konzorciumi tag8'!AD30</f>
        <v>0</v>
      </c>
      <c r="AE31" s="11">
        <f>'Konzorciumi tag8'!AE30</f>
        <v>0</v>
      </c>
      <c r="AF31" s="11">
        <f>'Konzorciumi tag9'!AF30</f>
        <v>0</v>
      </c>
      <c r="AG31" s="11">
        <f>'Konzorciumi tag9'!AG30</f>
        <v>0</v>
      </c>
      <c r="AH31" s="11">
        <f>'Konzorciumi tag9'!AH30</f>
        <v>0</v>
      </c>
      <c r="AI31" s="6">
        <f t="shared" si="10"/>
        <v>0</v>
      </c>
      <c r="AJ31" s="34" t="s">
        <v>57</v>
      </c>
      <c r="AK31" s="34"/>
    </row>
    <row r="32" spans="1:37" ht="45.75" customHeight="1" x14ac:dyDescent="0.3">
      <c r="A32" s="47"/>
      <c r="B32" s="58" t="s">
        <v>65</v>
      </c>
      <c r="C32" s="32" t="s">
        <v>104</v>
      </c>
      <c r="D32" s="62" t="s">
        <v>75</v>
      </c>
      <c r="E32" s="28">
        <f>Tihany!E31</f>
        <v>0</v>
      </c>
      <c r="F32" s="28">
        <f>Tihany!F31</f>
        <v>0</v>
      </c>
      <c r="G32" s="28">
        <f>Tihany!G31</f>
        <v>0</v>
      </c>
      <c r="H32" s="11">
        <f>Csopak!H31</f>
        <v>0</v>
      </c>
      <c r="I32" s="11">
        <f>Csopak!I31</f>
        <v>0</v>
      </c>
      <c r="J32" s="11">
        <f>Csopak!J31</f>
        <v>0</v>
      </c>
      <c r="K32" s="11">
        <f>Balatonakali!K31</f>
        <v>0</v>
      </c>
      <c r="L32" s="11">
        <f>Balatonakali!L31</f>
        <v>0</v>
      </c>
      <c r="M32" s="11">
        <f>Balatonakali!M31</f>
        <v>0</v>
      </c>
      <c r="N32" s="11">
        <f>Balatonudvari!N31</f>
        <v>0</v>
      </c>
      <c r="O32" s="11">
        <f>Balatonudvari!O31</f>
        <v>0</v>
      </c>
      <c r="P32" s="11">
        <f>Balatonudvari!P31</f>
        <v>0</v>
      </c>
      <c r="Q32" s="11">
        <f>Örvényes!Q31</f>
        <v>0</v>
      </c>
      <c r="R32" s="11">
        <f>Örvényes!R31</f>
        <v>0</v>
      </c>
      <c r="S32" s="11">
        <f>Örvényes!S31</f>
        <v>0</v>
      </c>
      <c r="T32" s="11">
        <f>'MI6 NKft.'!T31</f>
        <v>0</v>
      </c>
      <c r="U32" s="11">
        <f>'MI6 NKft.'!U31</f>
        <v>0</v>
      </c>
      <c r="V32" s="11">
        <f>'MI6 NKft.'!V31</f>
        <v>0</v>
      </c>
      <c r="W32" s="11">
        <f>'Konzorciumi tag 7'!W31</f>
        <v>0</v>
      </c>
      <c r="X32" s="11">
        <f>'Konzorciumi tag 7'!X31</f>
        <v>0</v>
      </c>
      <c r="Y32" s="11">
        <f>'Konzorciumi tag 7'!Y31</f>
        <v>0</v>
      </c>
      <c r="Z32" s="11">
        <f>'Konzorciumi tag7'!Z31</f>
        <v>0</v>
      </c>
      <c r="AA32" s="11">
        <f>'Konzorciumi tag7'!AA31</f>
        <v>0</v>
      </c>
      <c r="AB32" s="11">
        <f>'Konzorciumi tag7'!AB31</f>
        <v>0</v>
      </c>
      <c r="AC32" s="11">
        <f>'Konzorciumi tag8'!AC31</f>
        <v>0</v>
      </c>
      <c r="AD32" s="11">
        <f>'Konzorciumi tag8'!AD31</f>
        <v>0</v>
      </c>
      <c r="AE32" s="11">
        <f>'Konzorciumi tag8'!AE31</f>
        <v>0</v>
      </c>
      <c r="AF32" s="11">
        <f>'Konzorciumi tag9'!AF31</f>
        <v>0</v>
      </c>
      <c r="AG32" s="11">
        <f>'Konzorciumi tag9'!AG31</f>
        <v>0</v>
      </c>
      <c r="AH32" s="11">
        <f>'Konzorciumi tag9'!AH31</f>
        <v>0</v>
      </c>
      <c r="AI32" s="6">
        <f t="shared" si="10"/>
        <v>0</v>
      </c>
      <c r="AJ32" s="34" t="s">
        <v>57</v>
      </c>
      <c r="AK32" s="34"/>
    </row>
    <row r="33" spans="1:37" ht="43.2" x14ac:dyDescent="0.3">
      <c r="A33" s="47"/>
      <c r="B33" s="59"/>
      <c r="C33" s="32" t="s">
        <v>105</v>
      </c>
      <c r="D33" s="63"/>
      <c r="E33" s="28">
        <f>Tihany!E32</f>
        <v>0</v>
      </c>
      <c r="F33" s="28">
        <f>Tihany!F32</f>
        <v>0</v>
      </c>
      <c r="G33" s="28">
        <f>Tihany!G32</f>
        <v>0</v>
      </c>
      <c r="H33" s="11">
        <f>Csopak!H32</f>
        <v>0</v>
      </c>
      <c r="I33" s="11">
        <f>Csopak!I32</f>
        <v>0</v>
      </c>
      <c r="J33" s="11">
        <f>Csopak!J32</f>
        <v>0</v>
      </c>
      <c r="K33" s="11">
        <f>Balatonakali!K32</f>
        <v>0</v>
      </c>
      <c r="L33" s="11">
        <f>Balatonakali!L32</f>
        <v>0</v>
      </c>
      <c r="M33" s="11">
        <f>Balatonakali!M32</f>
        <v>0</v>
      </c>
      <c r="N33" s="11">
        <f>Balatonudvari!N32</f>
        <v>0</v>
      </c>
      <c r="O33" s="11">
        <f>Balatonudvari!O32</f>
        <v>0</v>
      </c>
      <c r="P33" s="11">
        <f>Balatonudvari!P32</f>
        <v>0</v>
      </c>
      <c r="Q33" s="11">
        <f>Örvényes!Q32</f>
        <v>0</v>
      </c>
      <c r="R33" s="11">
        <f>Örvényes!R32</f>
        <v>0</v>
      </c>
      <c r="S33" s="11">
        <f>Örvényes!S32</f>
        <v>0</v>
      </c>
      <c r="T33" s="11">
        <f>'MI6 NKft.'!T32</f>
        <v>0</v>
      </c>
      <c r="U33" s="11">
        <f>'MI6 NKft.'!U32</f>
        <v>0</v>
      </c>
      <c r="V33" s="11">
        <f>'MI6 NKft.'!V32</f>
        <v>0</v>
      </c>
      <c r="W33" s="11">
        <f>'Konzorciumi tag 7'!W32</f>
        <v>0</v>
      </c>
      <c r="X33" s="11">
        <f>'Konzorciumi tag 7'!X32</f>
        <v>0</v>
      </c>
      <c r="Y33" s="11">
        <f>'Konzorciumi tag 7'!Y32</f>
        <v>0</v>
      </c>
      <c r="Z33" s="11">
        <f>'Konzorciumi tag7'!Z32</f>
        <v>0</v>
      </c>
      <c r="AA33" s="11">
        <f>'Konzorciumi tag7'!AA32</f>
        <v>0</v>
      </c>
      <c r="AB33" s="11">
        <f>'Konzorciumi tag7'!AB32</f>
        <v>0</v>
      </c>
      <c r="AC33" s="11">
        <f>'Konzorciumi tag8'!AC32</f>
        <v>0</v>
      </c>
      <c r="AD33" s="11">
        <f>'Konzorciumi tag8'!AD32</f>
        <v>0</v>
      </c>
      <c r="AE33" s="11">
        <f>'Konzorciumi tag8'!AE32</f>
        <v>0</v>
      </c>
      <c r="AF33" s="11">
        <f>'Konzorciumi tag9'!AF32</f>
        <v>0</v>
      </c>
      <c r="AG33" s="11">
        <f>'Konzorciumi tag9'!AG32</f>
        <v>0</v>
      </c>
      <c r="AH33" s="11">
        <f>'Konzorciumi tag9'!AH32</f>
        <v>0</v>
      </c>
      <c r="AI33" s="6">
        <f t="shared" si="10"/>
        <v>0</v>
      </c>
      <c r="AJ33" s="34" t="s">
        <v>57</v>
      </c>
      <c r="AK33" s="34"/>
    </row>
    <row r="34" spans="1:37" ht="86.4" x14ac:dyDescent="0.3">
      <c r="A34" s="47"/>
      <c r="B34" s="59"/>
      <c r="C34" s="32" t="s">
        <v>106</v>
      </c>
      <c r="D34" s="63"/>
      <c r="E34" s="28">
        <f>Tihany!E33</f>
        <v>0</v>
      </c>
      <c r="F34" s="28">
        <f>Tihany!F33</f>
        <v>0</v>
      </c>
      <c r="G34" s="28">
        <f>Tihany!G33</f>
        <v>0</v>
      </c>
      <c r="H34" s="11">
        <f>Csopak!H33</f>
        <v>0</v>
      </c>
      <c r="I34" s="11">
        <f>Csopak!I33</f>
        <v>0</v>
      </c>
      <c r="J34" s="11">
        <f>Csopak!J33</f>
        <v>0</v>
      </c>
      <c r="K34" s="11">
        <f>Balatonakali!K33</f>
        <v>0</v>
      </c>
      <c r="L34" s="11">
        <f>Balatonakali!L33</f>
        <v>0</v>
      </c>
      <c r="M34" s="11">
        <f>Balatonakali!M33</f>
        <v>0</v>
      </c>
      <c r="N34" s="11">
        <f>Balatonudvari!N33</f>
        <v>0</v>
      </c>
      <c r="O34" s="11">
        <f>Balatonudvari!O33</f>
        <v>0</v>
      </c>
      <c r="P34" s="11">
        <f>Balatonudvari!P33</f>
        <v>0</v>
      </c>
      <c r="Q34" s="11">
        <f>Örvényes!Q33</f>
        <v>0</v>
      </c>
      <c r="R34" s="11">
        <f>Örvényes!R33</f>
        <v>0</v>
      </c>
      <c r="S34" s="11">
        <f>Örvényes!S33</f>
        <v>0</v>
      </c>
      <c r="T34" s="11">
        <f>'MI6 NKft.'!T33</f>
        <v>0</v>
      </c>
      <c r="U34" s="11">
        <f>'MI6 NKft.'!U33</f>
        <v>0</v>
      </c>
      <c r="V34" s="11">
        <f>'MI6 NKft.'!V33</f>
        <v>0</v>
      </c>
      <c r="W34" s="11">
        <f>'Konzorciumi tag 7'!W33</f>
        <v>0</v>
      </c>
      <c r="X34" s="11">
        <f>'Konzorciumi tag 7'!X33</f>
        <v>0</v>
      </c>
      <c r="Y34" s="11">
        <f>'Konzorciumi tag 7'!Y33</f>
        <v>0</v>
      </c>
      <c r="Z34" s="11">
        <f>'Konzorciumi tag7'!Z33</f>
        <v>0</v>
      </c>
      <c r="AA34" s="11">
        <f>'Konzorciumi tag7'!AA33</f>
        <v>0</v>
      </c>
      <c r="AB34" s="11">
        <f>'Konzorciumi tag7'!AB33</f>
        <v>0</v>
      </c>
      <c r="AC34" s="11">
        <f>'Konzorciumi tag8'!AC33</f>
        <v>0</v>
      </c>
      <c r="AD34" s="11">
        <f>'Konzorciumi tag8'!AD33</f>
        <v>0</v>
      </c>
      <c r="AE34" s="11">
        <f>'Konzorciumi tag8'!AE33</f>
        <v>0</v>
      </c>
      <c r="AF34" s="11">
        <f>'Konzorciumi tag9'!AF33</f>
        <v>0</v>
      </c>
      <c r="AG34" s="11">
        <f>'Konzorciumi tag9'!AG33</f>
        <v>0</v>
      </c>
      <c r="AH34" s="11">
        <f>'Konzorciumi tag9'!AH33</f>
        <v>0</v>
      </c>
      <c r="AI34" s="6">
        <f t="shared" si="10"/>
        <v>0</v>
      </c>
      <c r="AJ34" s="34" t="s">
        <v>57</v>
      </c>
      <c r="AK34" s="34"/>
    </row>
    <row r="35" spans="1:37" ht="15" customHeight="1" x14ac:dyDescent="0.3">
      <c r="A35" s="47"/>
      <c r="B35" s="59"/>
      <c r="C35" s="32" t="s">
        <v>107</v>
      </c>
      <c r="D35" s="63"/>
      <c r="E35" s="28">
        <f>Tihany!E34</f>
        <v>0</v>
      </c>
      <c r="F35" s="28">
        <f>Tihany!F34</f>
        <v>0</v>
      </c>
      <c r="G35" s="28">
        <f>Tihany!G34</f>
        <v>0</v>
      </c>
      <c r="H35" s="11">
        <f>Csopak!H34</f>
        <v>0</v>
      </c>
      <c r="I35" s="11">
        <f>Csopak!I34</f>
        <v>0</v>
      </c>
      <c r="J35" s="11">
        <f>Csopak!J34</f>
        <v>0</v>
      </c>
      <c r="K35" s="11">
        <f>Balatonakali!K34</f>
        <v>0</v>
      </c>
      <c r="L35" s="11">
        <f>Balatonakali!L34</f>
        <v>0</v>
      </c>
      <c r="M35" s="11">
        <f>Balatonakali!M34</f>
        <v>0</v>
      </c>
      <c r="N35" s="11">
        <f>Balatonudvari!N34</f>
        <v>0</v>
      </c>
      <c r="O35" s="11">
        <f>Balatonudvari!O34</f>
        <v>0</v>
      </c>
      <c r="P35" s="11">
        <f>Balatonudvari!P34</f>
        <v>0</v>
      </c>
      <c r="Q35" s="11">
        <f>Örvényes!Q34</f>
        <v>0</v>
      </c>
      <c r="R35" s="11">
        <f>Örvényes!R34</f>
        <v>0</v>
      </c>
      <c r="S35" s="11">
        <f>Örvényes!S34</f>
        <v>0</v>
      </c>
      <c r="T35" s="11">
        <f>'MI6 NKft.'!T34</f>
        <v>0</v>
      </c>
      <c r="U35" s="11">
        <f>'MI6 NKft.'!U34</f>
        <v>0</v>
      </c>
      <c r="V35" s="11">
        <f>'MI6 NKft.'!V34</f>
        <v>0</v>
      </c>
      <c r="W35" s="11">
        <f>'Konzorciumi tag 7'!W34</f>
        <v>0</v>
      </c>
      <c r="X35" s="11">
        <f>'Konzorciumi tag 7'!X34</f>
        <v>0</v>
      </c>
      <c r="Y35" s="11">
        <f>'Konzorciumi tag 7'!Y34</f>
        <v>0</v>
      </c>
      <c r="Z35" s="11">
        <f>'Konzorciumi tag7'!Z34</f>
        <v>0</v>
      </c>
      <c r="AA35" s="11">
        <f>'Konzorciumi tag7'!AA34</f>
        <v>0</v>
      </c>
      <c r="AB35" s="11">
        <f>'Konzorciumi tag7'!AB34</f>
        <v>0</v>
      </c>
      <c r="AC35" s="11">
        <f>'Konzorciumi tag8'!AC34</f>
        <v>0</v>
      </c>
      <c r="AD35" s="11">
        <f>'Konzorciumi tag8'!AD34</f>
        <v>0</v>
      </c>
      <c r="AE35" s="11">
        <f>'Konzorciumi tag8'!AE34</f>
        <v>0</v>
      </c>
      <c r="AF35" s="11">
        <f>'Konzorciumi tag9'!AF34</f>
        <v>0</v>
      </c>
      <c r="AG35" s="11">
        <f>'Konzorciumi tag9'!AG34</f>
        <v>0</v>
      </c>
      <c r="AH35" s="11">
        <f>'Konzorciumi tag9'!AH34</f>
        <v>0</v>
      </c>
      <c r="AI35" s="6">
        <f t="shared" si="10"/>
        <v>0</v>
      </c>
      <c r="AJ35" s="34" t="s">
        <v>57</v>
      </c>
      <c r="AK35" s="34"/>
    </row>
    <row r="36" spans="1:37" ht="43.2" x14ac:dyDescent="0.3">
      <c r="A36" s="47"/>
      <c r="B36" s="59"/>
      <c r="C36" s="32" t="s">
        <v>108</v>
      </c>
      <c r="D36" s="63"/>
      <c r="E36" s="28">
        <f>Tihany!E35</f>
        <v>0</v>
      </c>
      <c r="F36" s="28">
        <f>Tihany!F35</f>
        <v>0</v>
      </c>
      <c r="G36" s="28">
        <f>Tihany!G35</f>
        <v>0</v>
      </c>
      <c r="H36" s="11">
        <f>Csopak!H35</f>
        <v>0</v>
      </c>
      <c r="I36" s="11">
        <f>Csopak!I35</f>
        <v>0</v>
      </c>
      <c r="J36" s="11">
        <f>Csopak!J35</f>
        <v>0</v>
      </c>
      <c r="K36" s="11">
        <f>Balatonakali!K35</f>
        <v>0</v>
      </c>
      <c r="L36" s="11">
        <f>Balatonakali!L35</f>
        <v>0</v>
      </c>
      <c r="M36" s="11">
        <f>Balatonakali!M35</f>
        <v>0</v>
      </c>
      <c r="N36" s="11">
        <f>Balatonudvari!N35</f>
        <v>0</v>
      </c>
      <c r="O36" s="11">
        <f>Balatonudvari!O35</f>
        <v>0</v>
      </c>
      <c r="P36" s="11">
        <f>Balatonudvari!P35</f>
        <v>0</v>
      </c>
      <c r="Q36" s="11">
        <f>Örvényes!Q35</f>
        <v>0</v>
      </c>
      <c r="R36" s="11">
        <f>Örvényes!R35</f>
        <v>0</v>
      </c>
      <c r="S36" s="11">
        <f>Örvényes!S35</f>
        <v>0</v>
      </c>
      <c r="T36" s="11">
        <f>'MI6 NKft.'!T35</f>
        <v>0</v>
      </c>
      <c r="U36" s="11">
        <f>'MI6 NKft.'!U35</f>
        <v>0</v>
      </c>
      <c r="V36" s="11">
        <f>'MI6 NKft.'!V35</f>
        <v>0</v>
      </c>
      <c r="W36" s="11">
        <f>'Konzorciumi tag 7'!W35</f>
        <v>0</v>
      </c>
      <c r="X36" s="11">
        <f>'Konzorciumi tag 7'!X35</f>
        <v>0</v>
      </c>
      <c r="Y36" s="11">
        <f>'Konzorciumi tag 7'!Y35</f>
        <v>0</v>
      </c>
      <c r="Z36" s="11">
        <f>'Konzorciumi tag7'!Z35</f>
        <v>0</v>
      </c>
      <c r="AA36" s="11">
        <f>'Konzorciumi tag7'!AA35</f>
        <v>0</v>
      </c>
      <c r="AB36" s="11">
        <f>'Konzorciumi tag7'!AB35</f>
        <v>0</v>
      </c>
      <c r="AC36" s="11">
        <f>'Konzorciumi tag8'!AC35</f>
        <v>0</v>
      </c>
      <c r="AD36" s="11">
        <f>'Konzorciumi tag8'!AD35</f>
        <v>0</v>
      </c>
      <c r="AE36" s="11">
        <f>'Konzorciumi tag8'!AE35</f>
        <v>0</v>
      </c>
      <c r="AF36" s="11">
        <f>'Konzorciumi tag9'!AF35</f>
        <v>0</v>
      </c>
      <c r="AG36" s="11">
        <f>'Konzorciumi tag9'!AG35</f>
        <v>0</v>
      </c>
      <c r="AH36" s="11">
        <f>'Konzorciumi tag9'!AH35</f>
        <v>0</v>
      </c>
      <c r="AI36" s="6">
        <f t="shared" si="10"/>
        <v>0</v>
      </c>
      <c r="AJ36" s="34" t="s">
        <v>57</v>
      </c>
      <c r="AK36" s="34"/>
    </row>
    <row r="37" spans="1:37" ht="28.8" x14ac:dyDescent="0.3">
      <c r="A37" s="47"/>
      <c r="B37" s="60"/>
      <c r="C37" s="32" t="s">
        <v>109</v>
      </c>
      <c r="D37" s="64"/>
      <c r="E37" s="28">
        <f>Tihany!E36</f>
        <v>0</v>
      </c>
      <c r="F37" s="28">
        <f>Tihany!F36</f>
        <v>0</v>
      </c>
      <c r="G37" s="28">
        <f>Tihany!G36</f>
        <v>0</v>
      </c>
      <c r="H37" s="11">
        <f>Csopak!H36</f>
        <v>0</v>
      </c>
      <c r="I37" s="11">
        <f>Csopak!I36</f>
        <v>0</v>
      </c>
      <c r="J37" s="11">
        <f>Csopak!J36</f>
        <v>0</v>
      </c>
      <c r="K37" s="11">
        <f>Balatonakali!K36</f>
        <v>0</v>
      </c>
      <c r="L37" s="11">
        <f>Balatonakali!L36</f>
        <v>0</v>
      </c>
      <c r="M37" s="11">
        <f>Balatonakali!M36</f>
        <v>0</v>
      </c>
      <c r="N37" s="11">
        <f>Balatonudvari!N36</f>
        <v>0</v>
      </c>
      <c r="O37" s="11">
        <f>Balatonudvari!O36</f>
        <v>0</v>
      </c>
      <c r="P37" s="11">
        <f>Balatonudvari!P36</f>
        <v>0</v>
      </c>
      <c r="Q37" s="11">
        <f>Örvényes!Q36</f>
        <v>0</v>
      </c>
      <c r="R37" s="11">
        <f>Örvényes!R36</f>
        <v>0</v>
      </c>
      <c r="S37" s="11">
        <f>Örvényes!S36</f>
        <v>0</v>
      </c>
      <c r="T37" s="11">
        <f>'MI6 NKft.'!T36</f>
        <v>0</v>
      </c>
      <c r="U37" s="11">
        <f>'MI6 NKft.'!U36</f>
        <v>0</v>
      </c>
      <c r="V37" s="11">
        <f>'MI6 NKft.'!V36</f>
        <v>0</v>
      </c>
      <c r="W37" s="11">
        <f>'Konzorciumi tag 7'!W36</f>
        <v>0</v>
      </c>
      <c r="X37" s="11">
        <f>'Konzorciumi tag 7'!X36</f>
        <v>0</v>
      </c>
      <c r="Y37" s="11">
        <f>'Konzorciumi tag 7'!Y36</f>
        <v>0</v>
      </c>
      <c r="Z37" s="11">
        <f>'Konzorciumi tag7'!Z36</f>
        <v>0</v>
      </c>
      <c r="AA37" s="11">
        <f>'Konzorciumi tag7'!AA36</f>
        <v>0</v>
      </c>
      <c r="AB37" s="11">
        <f>'Konzorciumi tag7'!AB36</f>
        <v>0</v>
      </c>
      <c r="AC37" s="11">
        <f>'Konzorciumi tag8'!AC36</f>
        <v>0</v>
      </c>
      <c r="AD37" s="11">
        <f>'Konzorciumi tag8'!AD36</f>
        <v>0</v>
      </c>
      <c r="AE37" s="11">
        <f>'Konzorciumi tag8'!AE36</f>
        <v>0</v>
      </c>
      <c r="AF37" s="11">
        <f>'Konzorciumi tag9'!AF36</f>
        <v>0</v>
      </c>
      <c r="AG37" s="11">
        <f>'Konzorciumi tag9'!AG36</f>
        <v>0</v>
      </c>
      <c r="AH37" s="11">
        <f>'Konzorciumi tag9'!AH36</f>
        <v>0</v>
      </c>
      <c r="AI37" s="6">
        <f t="shared" si="10"/>
        <v>0</v>
      </c>
      <c r="AJ37" s="34" t="s">
        <v>57</v>
      </c>
      <c r="AK37" s="34"/>
    </row>
    <row r="38" spans="1:37" ht="90.75" customHeight="1" x14ac:dyDescent="0.3">
      <c r="A38" s="47"/>
      <c r="B38" s="32" t="s">
        <v>66</v>
      </c>
      <c r="C38" s="35" t="s">
        <v>110</v>
      </c>
      <c r="D38" s="31" t="s">
        <v>76</v>
      </c>
      <c r="E38" s="28">
        <f>Tihany!E37</f>
        <v>0</v>
      </c>
      <c r="F38" s="28">
        <f>Tihany!F37</f>
        <v>0</v>
      </c>
      <c r="G38" s="28">
        <f>Tihany!G37</f>
        <v>0</v>
      </c>
      <c r="H38" s="11">
        <f>Csopak!H37</f>
        <v>0</v>
      </c>
      <c r="I38" s="11">
        <f>Csopak!I37</f>
        <v>0</v>
      </c>
      <c r="J38" s="11">
        <f>Csopak!J37</f>
        <v>0</v>
      </c>
      <c r="K38" s="11">
        <f>Balatonakali!K37</f>
        <v>0</v>
      </c>
      <c r="L38" s="11">
        <f>Balatonakali!L37</f>
        <v>0</v>
      </c>
      <c r="M38" s="11">
        <f>Balatonakali!M37</f>
        <v>0</v>
      </c>
      <c r="N38" s="11">
        <f>Balatonudvari!N37</f>
        <v>0</v>
      </c>
      <c r="O38" s="11">
        <f>Balatonudvari!O37</f>
        <v>0</v>
      </c>
      <c r="P38" s="11">
        <f>Balatonudvari!P37</f>
        <v>0</v>
      </c>
      <c r="Q38" s="11">
        <f>Örvényes!Q37</f>
        <v>0</v>
      </c>
      <c r="R38" s="11">
        <f>Örvényes!R37</f>
        <v>0</v>
      </c>
      <c r="S38" s="11">
        <f>Örvényes!S37</f>
        <v>0</v>
      </c>
      <c r="T38" s="11">
        <f>'MI6 NKft.'!T37</f>
        <v>0</v>
      </c>
      <c r="U38" s="11">
        <f>'MI6 NKft.'!U37</f>
        <v>0</v>
      </c>
      <c r="V38" s="11">
        <f>'MI6 NKft.'!V37</f>
        <v>0</v>
      </c>
      <c r="W38" s="11">
        <f>'Konzorciumi tag 7'!W37</f>
        <v>0</v>
      </c>
      <c r="X38" s="11">
        <f>'Konzorciumi tag 7'!X37</f>
        <v>0</v>
      </c>
      <c r="Y38" s="11">
        <f>'Konzorciumi tag 7'!Y37</f>
        <v>0</v>
      </c>
      <c r="Z38" s="11">
        <f>'Konzorciumi tag7'!Z37</f>
        <v>0</v>
      </c>
      <c r="AA38" s="11">
        <f>'Konzorciumi tag7'!AA37</f>
        <v>0</v>
      </c>
      <c r="AB38" s="11">
        <f>'Konzorciumi tag7'!AB37</f>
        <v>0</v>
      </c>
      <c r="AC38" s="11">
        <f>'Konzorciumi tag8'!AC37</f>
        <v>0</v>
      </c>
      <c r="AD38" s="11">
        <f>'Konzorciumi tag8'!AD37</f>
        <v>0</v>
      </c>
      <c r="AE38" s="11">
        <f>'Konzorciumi tag8'!AE37</f>
        <v>0</v>
      </c>
      <c r="AF38" s="11">
        <f>'Konzorciumi tag9'!AF37</f>
        <v>0</v>
      </c>
      <c r="AG38" s="11">
        <f>'Konzorciumi tag9'!AG37</f>
        <v>0</v>
      </c>
      <c r="AH38" s="11">
        <f>'Konzorciumi tag9'!AH37</f>
        <v>0</v>
      </c>
      <c r="AI38" s="6">
        <f t="shared" si="10"/>
        <v>0</v>
      </c>
      <c r="AJ38" s="34" t="s">
        <v>57</v>
      </c>
      <c r="AK38" s="34"/>
    </row>
    <row r="39" spans="1:37" x14ac:dyDescent="0.3">
      <c r="A39" s="47" t="s">
        <v>3</v>
      </c>
      <c r="B39" s="48" t="s">
        <v>4</v>
      </c>
      <c r="C39" s="32" t="s">
        <v>8</v>
      </c>
      <c r="D39" s="28"/>
      <c r="E39" s="28">
        <f>Tihany!E38</f>
        <v>0</v>
      </c>
      <c r="F39" s="28">
        <f>Tihany!F38</f>
        <v>0</v>
      </c>
      <c r="G39" s="28">
        <f>Tihany!G38</f>
        <v>0</v>
      </c>
      <c r="H39" s="11">
        <f>Csopak!H38</f>
        <v>0</v>
      </c>
      <c r="I39" s="11">
        <f>Csopak!I38</f>
        <v>0</v>
      </c>
      <c r="J39" s="11">
        <f>Csopak!J38</f>
        <v>0</v>
      </c>
      <c r="K39" s="11">
        <f>Balatonakali!K38</f>
        <v>0</v>
      </c>
      <c r="L39" s="11">
        <f>Balatonakali!L38</f>
        <v>0</v>
      </c>
      <c r="M39" s="11">
        <f>Balatonakali!M38</f>
        <v>0</v>
      </c>
      <c r="N39" s="11">
        <f>Balatonudvari!N38</f>
        <v>0</v>
      </c>
      <c r="O39" s="11">
        <f>Balatonudvari!O38</f>
        <v>0</v>
      </c>
      <c r="P39" s="11">
        <f>Balatonudvari!P38</f>
        <v>0</v>
      </c>
      <c r="Q39" s="11">
        <f>Örvényes!Q38</f>
        <v>0</v>
      </c>
      <c r="R39" s="11">
        <f>Örvényes!R38</f>
        <v>0</v>
      </c>
      <c r="S39" s="11">
        <f>Örvényes!S38</f>
        <v>0</v>
      </c>
      <c r="T39" s="11">
        <f>'MI6 NKft.'!T38</f>
        <v>0</v>
      </c>
      <c r="U39" s="11">
        <f>'MI6 NKft.'!U38</f>
        <v>0</v>
      </c>
      <c r="V39" s="11">
        <f>'MI6 NKft.'!V38</f>
        <v>0</v>
      </c>
      <c r="W39" s="11">
        <f>'Konzorciumi tag 7'!W38</f>
        <v>0</v>
      </c>
      <c r="X39" s="11">
        <f>'Konzorciumi tag 7'!X38</f>
        <v>0</v>
      </c>
      <c r="Y39" s="11">
        <f>'Konzorciumi tag 7'!Y38</f>
        <v>0</v>
      </c>
      <c r="Z39" s="11">
        <f>'Konzorciumi tag7'!Z38</f>
        <v>0</v>
      </c>
      <c r="AA39" s="11">
        <f>'Konzorciumi tag7'!AA38</f>
        <v>0</v>
      </c>
      <c r="AB39" s="11">
        <f>'Konzorciumi tag7'!AB38</f>
        <v>0</v>
      </c>
      <c r="AC39" s="11">
        <f>'Konzorciumi tag8'!AC38</f>
        <v>0</v>
      </c>
      <c r="AD39" s="11">
        <f>'Konzorciumi tag8'!AD38</f>
        <v>0</v>
      </c>
      <c r="AE39" s="11">
        <f>'Konzorciumi tag8'!AE38</f>
        <v>0</v>
      </c>
      <c r="AF39" s="11">
        <f>'Konzorciumi tag9'!AF38</f>
        <v>0</v>
      </c>
      <c r="AG39" s="11">
        <f>'Konzorciumi tag9'!AG38</f>
        <v>0</v>
      </c>
      <c r="AH39" s="11">
        <f>'Konzorciumi tag9'!AH38</f>
        <v>0</v>
      </c>
      <c r="AI39" s="6">
        <f t="shared" ref="AI39:AI64" si="11">G39+J39+M39+P39+S39+V39+Y39+AB39+AE39+AH39</f>
        <v>0</v>
      </c>
      <c r="AJ39" s="34" t="s">
        <v>57</v>
      </c>
      <c r="AK39" s="34"/>
    </row>
    <row r="40" spans="1:37" ht="100.8" x14ac:dyDescent="0.3">
      <c r="A40" s="47"/>
      <c r="B40" s="49"/>
      <c r="C40" s="32" t="s">
        <v>5</v>
      </c>
      <c r="D40" s="28"/>
      <c r="E40" s="28">
        <f>Tihany!E39</f>
        <v>0</v>
      </c>
      <c r="F40" s="28">
        <f>Tihany!F39</f>
        <v>0</v>
      </c>
      <c r="G40" s="28">
        <f>Tihany!G39</f>
        <v>0</v>
      </c>
      <c r="H40" s="11">
        <f>Csopak!H39</f>
        <v>0</v>
      </c>
      <c r="I40" s="11">
        <f>Csopak!I39</f>
        <v>0</v>
      </c>
      <c r="J40" s="11">
        <f>Csopak!J39</f>
        <v>0</v>
      </c>
      <c r="K40" s="11">
        <f>Balatonakali!K39</f>
        <v>0</v>
      </c>
      <c r="L40" s="11">
        <f>Balatonakali!L39</f>
        <v>0</v>
      </c>
      <c r="M40" s="11">
        <f>Balatonakali!M39</f>
        <v>0</v>
      </c>
      <c r="N40" s="11">
        <f>Balatonudvari!N39</f>
        <v>0</v>
      </c>
      <c r="O40" s="11">
        <f>Balatonudvari!O39</f>
        <v>0</v>
      </c>
      <c r="P40" s="11">
        <f>Balatonudvari!P39</f>
        <v>0</v>
      </c>
      <c r="Q40" s="11">
        <f>Örvényes!Q39</f>
        <v>0</v>
      </c>
      <c r="R40" s="11">
        <f>Örvényes!R39</f>
        <v>0</v>
      </c>
      <c r="S40" s="11">
        <f>Örvényes!S39</f>
        <v>0</v>
      </c>
      <c r="T40" s="11">
        <f>'MI6 NKft.'!T39</f>
        <v>0</v>
      </c>
      <c r="U40" s="11">
        <f>'MI6 NKft.'!U39</f>
        <v>0</v>
      </c>
      <c r="V40" s="11">
        <f>'MI6 NKft.'!V39</f>
        <v>0</v>
      </c>
      <c r="W40" s="11">
        <f>'Konzorciumi tag 7'!W39</f>
        <v>0</v>
      </c>
      <c r="X40" s="11">
        <f>'Konzorciumi tag 7'!X39</f>
        <v>0</v>
      </c>
      <c r="Y40" s="11">
        <f>'Konzorciumi tag 7'!Y39</f>
        <v>0</v>
      </c>
      <c r="Z40" s="11">
        <f>'Konzorciumi tag7'!Z39</f>
        <v>0</v>
      </c>
      <c r="AA40" s="11">
        <f>'Konzorciumi tag7'!AA39</f>
        <v>0</v>
      </c>
      <c r="AB40" s="11">
        <f>'Konzorciumi tag7'!AB39</f>
        <v>0</v>
      </c>
      <c r="AC40" s="11">
        <f>'Konzorciumi tag8'!AC39</f>
        <v>0</v>
      </c>
      <c r="AD40" s="11">
        <f>'Konzorciumi tag8'!AD39</f>
        <v>0</v>
      </c>
      <c r="AE40" s="11">
        <f>'Konzorciumi tag8'!AE39</f>
        <v>0</v>
      </c>
      <c r="AF40" s="11">
        <f>'Konzorciumi tag9'!AF39</f>
        <v>0</v>
      </c>
      <c r="AG40" s="11">
        <f>'Konzorciumi tag9'!AG39</f>
        <v>0</v>
      </c>
      <c r="AH40" s="11">
        <f>'Konzorciumi tag9'!AH39</f>
        <v>0</v>
      </c>
      <c r="AI40" s="6">
        <f t="shared" si="11"/>
        <v>0</v>
      </c>
      <c r="AJ40" s="34" t="s">
        <v>57</v>
      </c>
      <c r="AK40" s="34"/>
    </row>
    <row r="41" spans="1:37" x14ac:dyDescent="0.3">
      <c r="A41" s="47"/>
      <c r="B41" s="49"/>
      <c r="C41" s="32" t="s">
        <v>67</v>
      </c>
      <c r="D41" s="28"/>
      <c r="E41" s="28">
        <f>Tihany!E40</f>
        <v>0</v>
      </c>
      <c r="F41" s="28">
        <f>Tihany!F40</f>
        <v>0</v>
      </c>
      <c r="G41" s="28">
        <f>Tihany!G40</f>
        <v>0</v>
      </c>
      <c r="H41" s="11">
        <f>Csopak!H40</f>
        <v>0</v>
      </c>
      <c r="I41" s="11">
        <f>Csopak!I40</f>
        <v>0</v>
      </c>
      <c r="J41" s="11">
        <f>Csopak!J40</f>
        <v>0</v>
      </c>
      <c r="K41" s="11">
        <f>Balatonakali!K40</f>
        <v>0</v>
      </c>
      <c r="L41" s="11">
        <f>Balatonakali!L40</f>
        <v>0</v>
      </c>
      <c r="M41" s="11">
        <f>Balatonakali!M40</f>
        <v>0</v>
      </c>
      <c r="N41" s="11">
        <f>Balatonudvari!N40</f>
        <v>0</v>
      </c>
      <c r="O41" s="11">
        <f>Balatonudvari!O40</f>
        <v>0</v>
      </c>
      <c r="P41" s="11">
        <f>Balatonudvari!P40</f>
        <v>0</v>
      </c>
      <c r="Q41" s="11">
        <f>Örvényes!Q40</f>
        <v>0</v>
      </c>
      <c r="R41" s="11">
        <f>Örvényes!R40</f>
        <v>0</v>
      </c>
      <c r="S41" s="11">
        <f>Örvényes!S40</f>
        <v>0</v>
      </c>
      <c r="T41" s="11">
        <f>'MI6 NKft.'!T40</f>
        <v>0</v>
      </c>
      <c r="U41" s="11">
        <f>'MI6 NKft.'!U40</f>
        <v>0</v>
      </c>
      <c r="V41" s="11">
        <f>'MI6 NKft.'!V40</f>
        <v>0</v>
      </c>
      <c r="W41" s="11">
        <f>'Konzorciumi tag 7'!W40</f>
        <v>0</v>
      </c>
      <c r="X41" s="11">
        <f>'Konzorciumi tag 7'!X40</f>
        <v>0</v>
      </c>
      <c r="Y41" s="11">
        <f>'Konzorciumi tag 7'!Y40</f>
        <v>0</v>
      </c>
      <c r="Z41" s="11">
        <f>'Konzorciumi tag7'!Z40</f>
        <v>0</v>
      </c>
      <c r="AA41" s="11">
        <f>'Konzorciumi tag7'!AA40</f>
        <v>0</v>
      </c>
      <c r="AB41" s="11">
        <f>'Konzorciumi tag7'!AB40</f>
        <v>0</v>
      </c>
      <c r="AC41" s="11">
        <f>'Konzorciumi tag8'!AC40</f>
        <v>0</v>
      </c>
      <c r="AD41" s="11">
        <f>'Konzorciumi tag8'!AD40</f>
        <v>0</v>
      </c>
      <c r="AE41" s="11">
        <f>'Konzorciumi tag8'!AE40</f>
        <v>0</v>
      </c>
      <c r="AF41" s="11">
        <f>'Konzorciumi tag9'!AF40</f>
        <v>0</v>
      </c>
      <c r="AG41" s="11">
        <f>'Konzorciumi tag9'!AG40</f>
        <v>0</v>
      </c>
      <c r="AH41" s="11">
        <f>'Konzorciumi tag9'!AH40</f>
        <v>0</v>
      </c>
      <c r="AI41" s="6">
        <f t="shared" si="11"/>
        <v>0</v>
      </c>
      <c r="AJ41" s="34" t="s">
        <v>57</v>
      </c>
      <c r="AK41" s="34"/>
    </row>
    <row r="42" spans="1:37" ht="28.8" x14ac:dyDescent="0.3">
      <c r="A42" s="47"/>
      <c r="B42" s="49"/>
      <c r="C42" s="32" t="s">
        <v>6</v>
      </c>
      <c r="D42" s="28"/>
      <c r="E42" s="28">
        <f>Tihany!E41</f>
        <v>0</v>
      </c>
      <c r="F42" s="28">
        <f>Tihany!F41</f>
        <v>0</v>
      </c>
      <c r="G42" s="28">
        <f>Tihany!G41</f>
        <v>0</v>
      </c>
      <c r="H42" s="11">
        <f>Csopak!H41</f>
        <v>0</v>
      </c>
      <c r="I42" s="11">
        <f>Csopak!I41</f>
        <v>0</v>
      </c>
      <c r="J42" s="11">
        <f>Csopak!J41</f>
        <v>0</v>
      </c>
      <c r="K42" s="11">
        <f>Balatonakali!K41</f>
        <v>0</v>
      </c>
      <c r="L42" s="11">
        <f>Balatonakali!L41</f>
        <v>0</v>
      </c>
      <c r="M42" s="11">
        <f>Balatonakali!M41</f>
        <v>0</v>
      </c>
      <c r="N42" s="11">
        <f>Balatonudvari!N41</f>
        <v>0</v>
      </c>
      <c r="O42" s="11">
        <f>Balatonudvari!O41</f>
        <v>0</v>
      </c>
      <c r="P42" s="11">
        <f>Balatonudvari!P41</f>
        <v>0</v>
      </c>
      <c r="Q42" s="11">
        <f>Örvényes!Q41</f>
        <v>0</v>
      </c>
      <c r="R42" s="11">
        <f>Örvényes!R41</f>
        <v>0</v>
      </c>
      <c r="S42" s="11">
        <f>Örvényes!S41</f>
        <v>0</v>
      </c>
      <c r="T42" s="11">
        <f>'MI6 NKft.'!T41</f>
        <v>0</v>
      </c>
      <c r="U42" s="11">
        <f>'MI6 NKft.'!U41</f>
        <v>0</v>
      </c>
      <c r="V42" s="11">
        <f>'MI6 NKft.'!V41</f>
        <v>0</v>
      </c>
      <c r="W42" s="11">
        <f>'Konzorciumi tag 7'!W41</f>
        <v>0</v>
      </c>
      <c r="X42" s="11">
        <f>'Konzorciumi tag 7'!X41</f>
        <v>0</v>
      </c>
      <c r="Y42" s="11">
        <f>'Konzorciumi tag 7'!Y41</f>
        <v>0</v>
      </c>
      <c r="Z42" s="11">
        <f>'Konzorciumi tag7'!Z41</f>
        <v>0</v>
      </c>
      <c r="AA42" s="11">
        <f>'Konzorciumi tag7'!AA41</f>
        <v>0</v>
      </c>
      <c r="AB42" s="11">
        <f>'Konzorciumi tag7'!AB41</f>
        <v>0</v>
      </c>
      <c r="AC42" s="11">
        <f>'Konzorciumi tag8'!AC41</f>
        <v>0</v>
      </c>
      <c r="AD42" s="11">
        <f>'Konzorciumi tag8'!AD41</f>
        <v>0</v>
      </c>
      <c r="AE42" s="11">
        <f>'Konzorciumi tag8'!AE41</f>
        <v>0</v>
      </c>
      <c r="AF42" s="11">
        <f>'Konzorciumi tag9'!AF41</f>
        <v>0</v>
      </c>
      <c r="AG42" s="11">
        <f>'Konzorciumi tag9'!AG41</f>
        <v>0</v>
      </c>
      <c r="AH42" s="11">
        <f>'Konzorciumi tag9'!AH41</f>
        <v>0</v>
      </c>
      <c r="AI42" s="6">
        <f t="shared" si="11"/>
        <v>0</v>
      </c>
      <c r="AJ42" s="34" t="s">
        <v>57</v>
      </c>
      <c r="AK42" s="34"/>
    </row>
    <row r="43" spans="1:37" x14ac:dyDescent="0.3">
      <c r="A43" s="47"/>
      <c r="B43" s="50"/>
      <c r="C43" s="32" t="s">
        <v>7</v>
      </c>
      <c r="D43" s="28"/>
      <c r="E43" s="28">
        <f>Tihany!E42</f>
        <v>0</v>
      </c>
      <c r="F43" s="28">
        <f>Tihany!F42</f>
        <v>0</v>
      </c>
      <c r="G43" s="28">
        <f>Tihany!G42</f>
        <v>0</v>
      </c>
      <c r="H43" s="11">
        <f>Csopak!H42</f>
        <v>0</v>
      </c>
      <c r="I43" s="11">
        <f>Csopak!I42</f>
        <v>0</v>
      </c>
      <c r="J43" s="11">
        <f>Csopak!J42</f>
        <v>0</v>
      </c>
      <c r="K43" s="11">
        <f>Balatonakali!K42</f>
        <v>0</v>
      </c>
      <c r="L43" s="11">
        <f>Balatonakali!L42</f>
        <v>0</v>
      </c>
      <c r="M43" s="11">
        <f>Balatonakali!M42</f>
        <v>0</v>
      </c>
      <c r="N43" s="11">
        <f>Balatonudvari!N42</f>
        <v>0</v>
      </c>
      <c r="O43" s="11">
        <f>Balatonudvari!O42</f>
        <v>0</v>
      </c>
      <c r="P43" s="11">
        <f>Balatonudvari!P42</f>
        <v>0</v>
      </c>
      <c r="Q43" s="11">
        <f>Örvényes!Q42</f>
        <v>0</v>
      </c>
      <c r="R43" s="11">
        <f>Örvényes!R42</f>
        <v>0</v>
      </c>
      <c r="S43" s="11">
        <f>Örvényes!S42</f>
        <v>0</v>
      </c>
      <c r="T43" s="11">
        <f>'MI6 NKft.'!T42</f>
        <v>0</v>
      </c>
      <c r="U43" s="11">
        <f>'MI6 NKft.'!U42</f>
        <v>0</v>
      </c>
      <c r="V43" s="11">
        <f>'MI6 NKft.'!V42</f>
        <v>0</v>
      </c>
      <c r="W43" s="11">
        <f>'Konzorciumi tag 7'!W42</f>
        <v>0</v>
      </c>
      <c r="X43" s="11">
        <f>'Konzorciumi tag 7'!X42</f>
        <v>0</v>
      </c>
      <c r="Y43" s="11">
        <f>'Konzorciumi tag 7'!Y42</f>
        <v>0</v>
      </c>
      <c r="Z43" s="11">
        <f>'Konzorciumi tag7'!Z42</f>
        <v>0</v>
      </c>
      <c r="AA43" s="11">
        <f>'Konzorciumi tag7'!AA42</f>
        <v>0</v>
      </c>
      <c r="AB43" s="11">
        <f>'Konzorciumi tag7'!AB42</f>
        <v>0</v>
      </c>
      <c r="AC43" s="11">
        <f>'Konzorciumi tag8'!AC42</f>
        <v>0</v>
      </c>
      <c r="AD43" s="11">
        <f>'Konzorciumi tag8'!AD42</f>
        <v>0</v>
      </c>
      <c r="AE43" s="11">
        <f>'Konzorciumi tag8'!AE42</f>
        <v>0</v>
      </c>
      <c r="AF43" s="11">
        <f>'Konzorciumi tag9'!AF42</f>
        <v>0</v>
      </c>
      <c r="AG43" s="11">
        <f>'Konzorciumi tag9'!AG42</f>
        <v>0</v>
      </c>
      <c r="AH43" s="11">
        <f>'Konzorciumi tag9'!AH42</f>
        <v>0</v>
      </c>
      <c r="AI43" s="6">
        <f t="shared" si="11"/>
        <v>0</v>
      </c>
      <c r="AJ43" s="13">
        <v>0.01</v>
      </c>
      <c r="AK43" s="34">
        <f>E25*AJ43</f>
        <v>0</v>
      </c>
    </row>
    <row r="44" spans="1:37" x14ac:dyDescent="0.3">
      <c r="A44" s="47"/>
      <c r="B44" s="32" t="s">
        <v>9</v>
      </c>
      <c r="C44" s="32"/>
      <c r="D44" s="28"/>
      <c r="E44" s="28">
        <f>Tihany!E43</f>
        <v>0</v>
      </c>
      <c r="F44" s="28">
        <f>Tihany!F43</f>
        <v>0</v>
      </c>
      <c r="G44" s="28">
        <f>Tihany!G43</f>
        <v>0</v>
      </c>
      <c r="H44" s="11">
        <f>Csopak!H43</f>
        <v>0</v>
      </c>
      <c r="I44" s="11">
        <f>Csopak!I43</f>
        <v>0</v>
      </c>
      <c r="J44" s="11">
        <f>Csopak!J43</f>
        <v>0</v>
      </c>
      <c r="K44" s="11">
        <f>Balatonakali!K43</f>
        <v>0</v>
      </c>
      <c r="L44" s="11">
        <f>Balatonakali!L43</f>
        <v>0</v>
      </c>
      <c r="M44" s="11">
        <f>Balatonakali!M43</f>
        <v>0</v>
      </c>
      <c r="N44" s="11">
        <f>Balatonudvari!N43</f>
        <v>0</v>
      </c>
      <c r="O44" s="11">
        <f>Balatonudvari!O43</f>
        <v>0</v>
      </c>
      <c r="P44" s="11">
        <f>Balatonudvari!P43</f>
        <v>0</v>
      </c>
      <c r="Q44" s="11">
        <f>Örvényes!Q43</f>
        <v>0</v>
      </c>
      <c r="R44" s="11">
        <f>Örvényes!R43</f>
        <v>0</v>
      </c>
      <c r="S44" s="11">
        <f>Örvényes!S43</f>
        <v>0</v>
      </c>
      <c r="T44" s="11">
        <f>'MI6 NKft.'!T43</f>
        <v>0</v>
      </c>
      <c r="U44" s="11">
        <f>'MI6 NKft.'!U43</f>
        <v>0</v>
      </c>
      <c r="V44" s="11">
        <f>'MI6 NKft.'!V43</f>
        <v>0</v>
      </c>
      <c r="W44" s="11">
        <f>'Konzorciumi tag 7'!W43</f>
        <v>0</v>
      </c>
      <c r="X44" s="11">
        <f>'Konzorciumi tag 7'!X43</f>
        <v>0</v>
      </c>
      <c r="Y44" s="11">
        <f>'Konzorciumi tag 7'!Y43</f>
        <v>0</v>
      </c>
      <c r="Z44" s="11">
        <f>'Konzorciumi tag7'!Z43</f>
        <v>0</v>
      </c>
      <c r="AA44" s="11">
        <f>'Konzorciumi tag7'!AA43</f>
        <v>0</v>
      </c>
      <c r="AB44" s="11">
        <f>'Konzorciumi tag7'!AB43</f>
        <v>0</v>
      </c>
      <c r="AC44" s="11">
        <f>'Konzorciumi tag8'!AC43</f>
        <v>0</v>
      </c>
      <c r="AD44" s="11">
        <f>'Konzorciumi tag8'!AD43</f>
        <v>0</v>
      </c>
      <c r="AE44" s="11">
        <f>'Konzorciumi tag8'!AE43</f>
        <v>0</v>
      </c>
      <c r="AF44" s="11">
        <f>'Konzorciumi tag9'!AF43</f>
        <v>0</v>
      </c>
      <c r="AG44" s="11">
        <f>'Konzorciumi tag9'!AG43</f>
        <v>0</v>
      </c>
      <c r="AH44" s="11">
        <f>'Konzorciumi tag9'!AH43</f>
        <v>0</v>
      </c>
      <c r="AI44" s="6">
        <f t="shared" si="11"/>
        <v>0</v>
      </c>
      <c r="AJ44" s="34"/>
      <c r="AK44" s="34"/>
    </row>
    <row r="45" spans="1:37" x14ac:dyDescent="0.3">
      <c r="A45" s="47"/>
      <c r="B45" s="32" t="s">
        <v>10</v>
      </c>
      <c r="C45" s="32" t="s">
        <v>51</v>
      </c>
      <c r="D45" s="28"/>
      <c r="E45" s="28">
        <f>Tihany!E44</f>
        <v>0</v>
      </c>
      <c r="F45" s="28">
        <f>Tihany!F44</f>
        <v>0</v>
      </c>
      <c r="G45" s="28">
        <f>Tihany!G44</f>
        <v>0</v>
      </c>
      <c r="H45" s="11">
        <f>Csopak!H44</f>
        <v>0</v>
      </c>
      <c r="I45" s="11">
        <f>Csopak!I44</f>
        <v>0</v>
      </c>
      <c r="J45" s="11">
        <f>Csopak!J44</f>
        <v>0</v>
      </c>
      <c r="K45" s="11">
        <f>Balatonakali!K44</f>
        <v>0</v>
      </c>
      <c r="L45" s="11">
        <f>Balatonakali!L44</f>
        <v>0</v>
      </c>
      <c r="M45" s="11">
        <f>Balatonakali!M44</f>
        <v>0</v>
      </c>
      <c r="N45" s="11">
        <f>Balatonudvari!N44</f>
        <v>0</v>
      </c>
      <c r="O45" s="11">
        <f>Balatonudvari!O44</f>
        <v>0</v>
      </c>
      <c r="P45" s="11">
        <f>Balatonudvari!P44</f>
        <v>0</v>
      </c>
      <c r="Q45" s="11">
        <f>Örvényes!Q44</f>
        <v>0</v>
      </c>
      <c r="R45" s="11">
        <f>Örvényes!R44</f>
        <v>0</v>
      </c>
      <c r="S45" s="11">
        <f>Örvényes!S44</f>
        <v>0</v>
      </c>
      <c r="T45" s="11">
        <f>'MI6 NKft.'!T44</f>
        <v>0</v>
      </c>
      <c r="U45" s="11">
        <f>'MI6 NKft.'!U44</f>
        <v>0</v>
      </c>
      <c r="V45" s="11">
        <f>'MI6 NKft.'!V44</f>
        <v>0</v>
      </c>
      <c r="W45" s="11">
        <f>'Konzorciumi tag 7'!W44</f>
        <v>0</v>
      </c>
      <c r="X45" s="11">
        <f>'Konzorciumi tag 7'!X44</f>
        <v>0</v>
      </c>
      <c r="Y45" s="11">
        <f>'Konzorciumi tag 7'!Y44</f>
        <v>0</v>
      </c>
      <c r="Z45" s="11">
        <f>'Konzorciumi tag7'!Z44</f>
        <v>0</v>
      </c>
      <c r="AA45" s="11">
        <f>'Konzorciumi tag7'!AA44</f>
        <v>0</v>
      </c>
      <c r="AB45" s="11">
        <f>'Konzorciumi tag7'!AB44</f>
        <v>0</v>
      </c>
      <c r="AC45" s="11">
        <f>'Konzorciumi tag8'!AC44</f>
        <v>0</v>
      </c>
      <c r="AD45" s="11">
        <f>'Konzorciumi tag8'!AD44</f>
        <v>0</v>
      </c>
      <c r="AE45" s="11">
        <f>'Konzorciumi tag8'!AE44</f>
        <v>0</v>
      </c>
      <c r="AF45" s="11">
        <f>'Konzorciumi tag9'!AF44</f>
        <v>0</v>
      </c>
      <c r="AG45" s="11">
        <f>'Konzorciumi tag9'!AG44</f>
        <v>0</v>
      </c>
      <c r="AH45" s="11">
        <f>'Konzorciumi tag9'!AH44</f>
        <v>0</v>
      </c>
      <c r="AI45" s="6">
        <f t="shared" si="11"/>
        <v>0</v>
      </c>
      <c r="AJ45" s="14">
        <v>5.0000000000000001E-3</v>
      </c>
      <c r="AK45" s="34">
        <f>E27*AJ45</f>
        <v>0</v>
      </c>
    </row>
    <row r="46" spans="1:37" ht="28.8" x14ac:dyDescent="0.3">
      <c r="A46" s="47"/>
      <c r="B46" s="32" t="s">
        <v>11</v>
      </c>
      <c r="C46" s="32"/>
      <c r="D46" s="28"/>
      <c r="E46" s="28">
        <f>Tihany!E45</f>
        <v>0</v>
      </c>
      <c r="F46" s="28">
        <f>Tihany!F45</f>
        <v>0</v>
      </c>
      <c r="G46" s="28">
        <f>Tihany!G45</f>
        <v>0</v>
      </c>
      <c r="H46" s="11">
        <f>Csopak!H45</f>
        <v>0</v>
      </c>
      <c r="I46" s="11">
        <f>Csopak!I45</f>
        <v>0</v>
      </c>
      <c r="J46" s="11">
        <f>Csopak!J45</f>
        <v>0</v>
      </c>
      <c r="K46" s="11">
        <f>Balatonakali!K45</f>
        <v>0</v>
      </c>
      <c r="L46" s="11">
        <f>Balatonakali!L45</f>
        <v>0</v>
      </c>
      <c r="M46" s="11">
        <f>Balatonakali!M45</f>
        <v>0</v>
      </c>
      <c r="N46" s="11">
        <f>Balatonudvari!N45</f>
        <v>0</v>
      </c>
      <c r="O46" s="11">
        <f>Balatonudvari!O45</f>
        <v>0</v>
      </c>
      <c r="P46" s="11">
        <f>Balatonudvari!P45</f>
        <v>0</v>
      </c>
      <c r="Q46" s="11">
        <f>Örvényes!Q45</f>
        <v>0</v>
      </c>
      <c r="R46" s="11">
        <f>Örvényes!R45</f>
        <v>0</v>
      </c>
      <c r="S46" s="11">
        <f>Örvényes!S45</f>
        <v>0</v>
      </c>
      <c r="T46" s="11">
        <f>'MI6 NKft.'!T45</f>
        <v>0</v>
      </c>
      <c r="U46" s="11">
        <f>'MI6 NKft.'!U45</f>
        <v>0</v>
      </c>
      <c r="V46" s="11">
        <f>'MI6 NKft.'!V45</f>
        <v>0</v>
      </c>
      <c r="W46" s="11">
        <f>'Konzorciumi tag 7'!W45</f>
        <v>0</v>
      </c>
      <c r="X46" s="11">
        <f>'Konzorciumi tag 7'!X45</f>
        <v>0</v>
      </c>
      <c r="Y46" s="11">
        <f>'Konzorciumi tag 7'!Y45</f>
        <v>0</v>
      </c>
      <c r="Z46" s="11">
        <f>'Konzorciumi tag7'!Z45</f>
        <v>0</v>
      </c>
      <c r="AA46" s="11">
        <f>'Konzorciumi tag7'!AA45</f>
        <v>0</v>
      </c>
      <c r="AB46" s="11">
        <f>'Konzorciumi tag7'!AB45</f>
        <v>0</v>
      </c>
      <c r="AC46" s="11">
        <f>'Konzorciumi tag8'!AC45</f>
        <v>0</v>
      </c>
      <c r="AD46" s="11">
        <f>'Konzorciumi tag8'!AD45</f>
        <v>0</v>
      </c>
      <c r="AE46" s="11">
        <f>'Konzorciumi tag8'!AE45</f>
        <v>0</v>
      </c>
      <c r="AF46" s="11">
        <f>'Konzorciumi tag9'!AF45</f>
        <v>0</v>
      </c>
      <c r="AG46" s="11">
        <f>'Konzorciumi tag9'!AG45</f>
        <v>0</v>
      </c>
      <c r="AH46" s="11">
        <f>'Konzorciumi tag9'!AH45</f>
        <v>0</v>
      </c>
      <c r="AI46" s="6">
        <f t="shared" si="11"/>
        <v>0</v>
      </c>
      <c r="AJ46" s="34"/>
      <c r="AK46" s="34"/>
    </row>
    <row r="47" spans="1:37" ht="28.8" x14ac:dyDescent="0.3">
      <c r="A47" s="47"/>
      <c r="B47" s="32" t="s">
        <v>12</v>
      </c>
      <c r="C47" s="32"/>
      <c r="D47" s="28"/>
      <c r="E47" s="28">
        <f>Tihany!E46</f>
        <v>0</v>
      </c>
      <c r="F47" s="28">
        <f>Tihany!F46</f>
        <v>0</v>
      </c>
      <c r="G47" s="28">
        <f>Tihany!G46</f>
        <v>0</v>
      </c>
      <c r="H47" s="11">
        <f>Csopak!H46</f>
        <v>0</v>
      </c>
      <c r="I47" s="11">
        <f>Csopak!I46</f>
        <v>0</v>
      </c>
      <c r="J47" s="11">
        <f>Csopak!J46</f>
        <v>0</v>
      </c>
      <c r="K47" s="11">
        <f>Balatonakali!K46</f>
        <v>0</v>
      </c>
      <c r="L47" s="11">
        <f>Balatonakali!L46</f>
        <v>0</v>
      </c>
      <c r="M47" s="11">
        <f>Balatonakali!M46</f>
        <v>0</v>
      </c>
      <c r="N47" s="11">
        <f>Balatonudvari!N46</f>
        <v>0</v>
      </c>
      <c r="O47" s="11">
        <f>Balatonudvari!O46</f>
        <v>0</v>
      </c>
      <c r="P47" s="11">
        <f>Balatonudvari!P46</f>
        <v>0</v>
      </c>
      <c r="Q47" s="11">
        <f>Örvényes!Q46</f>
        <v>0</v>
      </c>
      <c r="R47" s="11">
        <f>Örvényes!R46</f>
        <v>0</v>
      </c>
      <c r="S47" s="11">
        <f>Örvényes!S46</f>
        <v>0</v>
      </c>
      <c r="T47" s="11">
        <f>'MI6 NKft.'!T46</f>
        <v>0</v>
      </c>
      <c r="U47" s="11">
        <f>'MI6 NKft.'!U46</f>
        <v>0</v>
      </c>
      <c r="V47" s="11">
        <f>'MI6 NKft.'!V46</f>
        <v>0</v>
      </c>
      <c r="W47" s="11">
        <f>'Konzorciumi tag 7'!W46</f>
        <v>0</v>
      </c>
      <c r="X47" s="11">
        <f>'Konzorciumi tag 7'!X46</f>
        <v>0</v>
      </c>
      <c r="Y47" s="11">
        <f>'Konzorciumi tag 7'!Y46</f>
        <v>0</v>
      </c>
      <c r="Z47" s="11">
        <f>'Konzorciumi tag7'!Z46</f>
        <v>0</v>
      </c>
      <c r="AA47" s="11">
        <f>'Konzorciumi tag7'!AA46</f>
        <v>0</v>
      </c>
      <c r="AB47" s="11">
        <f>'Konzorciumi tag7'!AB46</f>
        <v>0</v>
      </c>
      <c r="AC47" s="11">
        <f>'Konzorciumi tag8'!AC46</f>
        <v>0</v>
      </c>
      <c r="AD47" s="11">
        <f>'Konzorciumi tag8'!AD46</f>
        <v>0</v>
      </c>
      <c r="AE47" s="11">
        <f>'Konzorciumi tag8'!AE46</f>
        <v>0</v>
      </c>
      <c r="AF47" s="11">
        <f>'Konzorciumi tag9'!AF46</f>
        <v>0</v>
      </c>
      <c r="AG47" s="11">
        <f>'Konzorciumi tag9'!AG46</f>
        <v>0</v>
      </c>
      <c r="AH47" s="11">
        <f>'Konzorciumi tag9'!AH46</f>
        <v>0</v>
      </c>
      <c r="AI47" s="6">
        <f t="shared" si="11"/>
        <v>0</v>
      </c>
      <c r="AJ47" s="14">
        <v>5.0000000000000001E-3</v>
      </c>
      <c r="AK47" s="34">
        <v>0</v>
      </c>
    </row>
    <row r="48" spans="1:37" x14ac:dyDescent="0.3">
      <c r="A48" s="51" t="s">
        <v>111</v>
      </c>
      <c r="B48" s="54" t="s">
        <v>13</v>
      </c>
      <c r="C48" s="55"/>
      <c r="D48" s="29"/>
      <c r="E48" s="28">
        <f>Tihany!E47</f>
        <v>0</v>
      </c>
      <c r="F48" s="28">
        <f>Tihany!F47</f>
        <v>0</v>
      </c>
      <c r="G48" s="28">
        <f>Tihany!G47</f>
        <v>0</v>
      </c>
      <c r="H48" s="11">
        <f>Csopak!H47</f>
        <v>0</v>
      </c>
      <c r="I48" s="11">
        <f>Csopak!I47</f>
        <v>0</v>
      </c>
      <c r="J48" s="11">
        <f>Csopak!J47</f>
        <v>0</v>
      </c>
      <c r="K48" s="11">
        <f>Balatonakali!K47</f>
        <v>0</v>
      </c>
      <c r="L48" s="11">
        <f>Balatonakali!L47</f>
        <v>0</v>
      </c>
      <c r="M48" s="11">
        <f>Balatonakali!M47</f>
        <v>0</v>
      </c>
      <c r="N48" s="11">
        <f>Balatonudvari!N47</f>
        <v>0</v>
      </c>
      <c r="O48" s="11">
        <f>Balatonudvari!O47</f>
        <v>0</v>
      </c>
      <c r="P48" s="11">
        <f>Balatonudvari!P47</f>
        <v>0</v>
      </c>
      <c r="Q48" s="11">
        <f>Örvényes!Q47</f>
        <v>0</v>
      </c>
      <c r="R48" s="11">
        <f>Örvényes!R47</f>
        <v>0</v>
      </c>
      <c r="S48" s="11">
        <f>Örvényes!S47</f>
        <v>0</v>
      </c>
      <c r="T48" s="11">
        <f>'MI6 NKft.'!T47</f>
        <v>0</v>
      </c>
      <c r="U48" s="11">
        <f>'MI6 NKft.'!U47</f>
        <v>0</v>
      </c>
      <c r="V48" s="11">
        <f>'MI6 NKft.'!V47</f>
        <v>0</v>
      </c>
      <c r="W48" s="11">
        <f>'Konzorciumi tag 7'!W47</f>
        <v>0</v>
      </c>
      <c r="X48" s="11">
        <f>'Konzorciumi tag 7'!X47</f>
        <v>0</v>
      </c>
      <c r="Y48" s="11">
        <f>'Konzorciumi tag 7'!Y47</f>
        <v>0</v>
      </c>
      <c r="Z48" s="11">
        <f>'Konzorciumi tag7'!Z47</f>
        <v>0</v>
      </c>
      <c r="AA48" s="11">
        <f>'Konzorciumi tag7'!AA47</f>
        <v>0</v>
      </c>
      <c r="AB48" s="11">
        <f>'Konzorciumi tag7'!AB47</f>
        <v>0</v>
      </c>
      <c r="AC48" s="11">
        <f>'Konzorciumi tag8'!AC47</f>
        <v>0</v>
      </c>
      <c r="AD48" s="11">
        <f>'Konzorciumi tag8'!AD47</f>
        <v>0</v>
      </c>
      <c r="AE48" s="11">
        <f>'Konzorciumi tag8'!AE47</f>
        <v>0</v>
      </c>
      <c r="AF48" s="11">
        <f>'Konzorciumi tag9'!AF47</f>
        <v>0</v>
      </c>
      <c r="AG48" s="11">
        <f>'Konzorciumi tag9'!AG47</f>
        <v>0</v>
      </c>
      <c r="AH48" s="11">
        <f>'Konzorciumi tag9'!AH47</f>
        <v>0</v>
      </c>
      <c r="AI48" s="6">
        <f t="shared" si="11"/>
        <v>0</v>
      </c>
      <c r="AJ48" s="34"/>
      <c r="AK48" s="34"/>
    </row>
    <row r="49" spans="1:37" ht="54" customHeight="1" x14ac:dyDescent="0.3">
      <c r="A49" s="52"/>
      <c r="B49" s="48" t="s">
        <v>112</v>
      </c>
      <c r="C49" s="32" t="s">
        <v>113</v>
      </c>
      <c r="D49" s="28"/>
      <c r="E49" s="28">
        <f>Tihany!E48</f>
        <v>0</v>
      </c>
      <c r="F49" s="28">
        <f>Tihany!F48</f>
        <v>0</v>
      </c>
      <c r="G49" s="28">
        <f>Tihany!G48</f>
        <v>0</v>
      </c>
      <c r="H49" s="11">
        <f>Csopak!H48</f>
        <v>0</v>
      </c>
      <c r="I49" s="11">
        <f>Csopak!I48</f>
        <v>0</v>
      </c>
      <c r="J49" s="11">
        <f>Csopak!J48</f>
        <v>0</v>
      </c>
      <c r="K49" s="11">
        <f>Balatonakali!K48</f>
        <v>0</v>
      </c>
      <c r="L49" s="11">
        <f>Balatonakali!L48</f>
        <v>0</v>
      </c>
      <c r="M49" s="11">
        <f>Balatonakali!M48</f>
        <v>0</v>
      </c>
      <c r="N49" s="11">
        <f>Balatonudvari!N48</f>
        <v>0</v>
      </c>
      <c r="O49" s="11">
        <f>Balatonudvari!O48</f>
        <v>0</v>
      </c>
      <c r="P49" s="11">
        <f>Balatonudvari!P48</f>
        <v>0</v>
      </c>
      <c r="Q49" s="11">
        <f>Örvényes!Q48</f>
        <v>0</v>
      </c>
      <c r="R49" s="11">
        <f>Örvényes!R48</f>
        <v>0</v>
      </c>
      <c r="S49" s="11">
        <f>Örvényes!S48</f>
        <v>0</v>
      </c>
      <c r="T49" s="11">
        <f>'MI6 NKft.'!T48</f>
        <v>0</v>
      </c>
      <c r="U49" s="11">
        <f>'MI6 NKft.'!U48</f>
        <v>0</v>
      </c>
      <c r="V49" s="11">
        <f>'MI6 NKft.'!V48</f>
        <v>0</v>
      </c>
      <c r="W49" s="11">
        <f>'Konzorciumi tag 7'!W48</f>
        <v>0</v>
      </c>
      <c r="X49" s="11">
        <f>'Konzorciumi tag 7'!X48</f>
        <v>0</v>
      </c>
      <c r="Y49" s="11">
        <f>'Konzorciumi tag 7'!Y48</f>
        <v>0</v>
      </c>
      <c r="Z49" s="11">
        <f>'Konzorciumi tag7'!Z48</f>
        <v>0</v>
      </c>
      <c r="AA49" s="11">
        <f>'Konzorciumi tag7'!AA48</f>
        <v>0</v>
      </c>
      <c r="AB49" s="11">
        <f>'Konzorciumi tag7'!AB48</f>
        <v>0</v>
      </c>
      <c r="AC49" s="11">
        <f>'Konzorciumi tag8'!AC48</f>
        <v>0</v>
      </c>
      <c r="AD49" s="11">
        <f>'Konzorciumi tag8'!AD48</f>
        <v>0</v>
      </c>
      <c r="AE49" s="11">
        <f>'Konzorciumi tag8'!AE48</f>
        <v>0</v>
      </c>
      <c r="AF49" s="11">
        <f>'Konzorciumi tag9'!AF48</f>
        <v>0</v>
      </c>
      <c r="AG49" s="11">
        <f>'Konzorciumi tag9'!AG48</f>
        <v>0</v>
      </c>
      <c r="AH49" s="11">
        <f>'Konzorciumi tag9'!AH48</f>
        <v>0</v>
      </c>
      <c r="AI49" s="6">
        <f t="shared" si="11"/>
        <v>0</v>
      </c>
      <c r="AJ49" s="34" t="s">
        <v>52</v>
      </c>
      <c r="AK49" s="34">
        <f>(AI50+AI51+AI52+AI53+AI54+AI55+AI56+AI57+AI58)*0.1</f>
        <v>0</v>
      </c>
    </row>
    <row r="50" spans="1:37" ht="43.2" x14ac:dyDescent="0.3">
      <c r="A50" s="52"/>
      <c r="B50" s="49"/>
      <c r="C50" s="32" t="s">
        <v>114</v>
      </c>
      <c r="D50" s="28"/>
      <c r="E50" s="28">
        <f>Tihany!E49</f>
        <v>0</v>
      </c>
      <c r="F50" s="28">
        <f>Tihany!F49</f>
        <v>0</v>
      </c>
      <c r="G50" s="28">
        <f>Tihany!G49</f>
        <v>0</v>
      </c>
      <c r="H50" s="11">
        <f>Csopak!H49</f>
        <v>0</v>
      </c>
      <c r="I50" s="11">
        <f>Csopak!I49</f>
        <v>0</v>
      </c>
      <c r="J50" s="11">
        <f>Csopak!J49</f>
        <v>0</v>
      </c>
      <c r="K50" s="11">
        <f>Balatonakali!K49</f>
        <v>0</v>
      </c>
      <c r="L50" s="11">
        <f>Balatonakali!L49</f>
        <v>0</v>
      </c>
      <c r="M50" s="11">
        <f>Balatonakali!M49</f>
        <v>0</v>
      </c>
      <c r="N50" s="11">
        <f>Balatonudvari!N49</f>
        <v>0</v>
      </c>
      <c r="O50" s="11">
        <f>Balatonudvari!O49</f>
        <v>0</v>
      </c>
      <c r="P50" s="11">
        <f>Balatonudvari!P49</f>
        <v>0</v>
      </c>
      <c r="Q50" s="11">
        <f>Örvényes!Q49</f>
        <v>0</v>
      </c>
      <c r="R50" s="11">
        <f>Örvényes!R49</f>
        <v>0</v>
      </c>
      <c r="S50" s="11">
        <f>Örvényes!S49</f>
        <v>0</v>
      </c>
      <c r="T50" s="11">
        <f>'MI6 NKft.'!T49</f>
        <v>0</v>
      </c>
      <c r="U50" s="11">
        <f>'MI6 NKft.'!U49</f>
        <v>0</v>
      </c>
      <c r="V50" s="11">
        <f>'MI6 NKft.'!V49</f>
        <v>0</v>
      </c>
      <c r="W50" s="11">
        <f>'Konzorciumi tag 7'!W49</f>
        <v>0</v>
      </c>
      <c r="X50" s="11">
        <f>'Konzorciumi tag 7'!X49</f>
        <v>0</v>
      </c>
      <c r="Y50" s="11">
        <f>'Konzorciumi tag 7'!Y49</f>
        <v>0</v>
      </c>
      <c r="Z50" s="11">
        <f>'Konzorciumi tag7'!Z49</f>
        <v>0</v>
      </c>
      <c r="AA50" s="11">
        <f>'Konzorciumi tag7'!AA49</f>
        <v>0</v>
      </c>
      <c r="AB50" s="11">
        <f>'Konzorciumi tag7'!AB49</f>
        <v>0</v>
      </c>
      <c r="AC50" s="11">
        <f>'Konzorciumi tag8'!AC49</f>
        <v>0</v>
      </c>
      <c r="AD50" s="11">
        <f>'Konzorciumi tag8'!AD49</f>
        <v>0</v>
      </c>
      <c r="AE50" s="11">
        <f>'Konzorciumi tag8'!AE49</f>
        <v>0</v>
      </c>
      <c r="AF50" s="11">
        <f>'Konzorciumi tag9'!AF49</f>
        <v>0</v>
      </c>
      <c r="AG50" s="11">
        <f>'Konzorciumi tag9'!AG49</f>
        <v>0</v>
      </c>
      <c r="AH50" s="11">
        <f>'Konzorciumi tag9'!AH49</f>
        <v>0</v>
      </c>
      <c r="AI50" s="6">
        <f t="shared" si="11"/>
        <v>0</v>
      </c>
      <c r="AJ50" s="34"/>
      <c r="AK50" s="34"/>
    </row>
    <row r="51" spans="1:37" ht="86.4" x14ac:dyDescent="0.3">
      <c r="A51" s="52"/>
      <c r="B51" s="49"/>
      <c r="C51" s="32" t="s">
        <v>115</v>
      </c>
      <c r="D51" s="28"/>
      <c r="E51" s="28">
        <f>Tihany!E50</f>
        <v>0</v>
      </c>
      <c r="F51" s="28">
        <f>Tihany!F50</f>
        <v>0</v>
      </c>
      <c r="G51" s="28">
        <f>Tihany!G50</f>
        <v>0</v>
      </c>
      <c r="H51" s="11">
        <f>Csopak!H50</f>
        <v>0</v>
      </c>
      <c r="I51" s="11">
        <f>Csopak!I50</f>
        <v>0</v>
      </c>
      <c r="J51" s="11">
        <f>Csopak!J50</f>
        <v>0</v>
      </c>
      <c r="K51" s="11">
        <f>Balatonakali!K50</f>
        <v>0</v>
      </c>
      <c r="L51" s="11">
        <f>Balatonakali!L50</f>
        <v>0</v>
      </c>
      <c r="M51" s="11">
        <f>Balatonakali!M50</f>
        <v>0</v>
      </c>
      <c r="N51" s="11">
        <f>Balatonudvari!N50</f>
        <v>0</v>
      </c>
      <c r="O51" s="11">
        <f>Balatonudvari!O50</f>
        <v>0</v>
      </c>
      <c r="P51" s="11">
        <f>Balatonudvari!P50</f>
        <v>0</v>
      </c>
      <c r="Q51" s="11">
        <f>Örvényes!Q50</f>
        <v>0</v>
      </c>
      <c r="R51" s="11">
        <f>Örvényes!R50</f>
        <v>0</v>
      </c>
      <c r="S51" s="11">
        <f>Örvényes!S50</f>
        <v>0</v>
      </c>
      <c r="T51" s="11">
        <f>'MI6 NKft.'!T50</f>
        <v>0</v>
      </c>
      <c r="U51" s="11">
        <f>'MI6 NKft.'!U50</f>
        <v>0</v>
      </c>
      <c r="V51" s="11">
        <f>'MI6 NKft.'!V50</f>
        <v>0</v>
      </c>
      <c r="W51" s="11">
        <f>'Konzorciumi tag 7'!W50</f>
        <v>0</v>
      </c>
      <c r="X51" s="11">
        <f>'Konzorciumi tag 7'!X50</f>
        <v>0</v>
      </c>
      <c r="Y51" s="11">
        <f>'Konzorciumi tag 7'!Y50</f>
        <v>0</v>
      </c>
      <c r="Z51" s="11">
        <f>'Konzorciumi tag7'!Z50</f>
        <v>0</v>
      </c>
      <c r="AA51" s="11">
        <f>'Konzorciumi tag7'!AA50</f>
        <v>0</v>
      </c>
      <c r="AB51" s="11">
        <f>'Konzorciumi tag7'!AB50</f>
        <v>0</v>
      </c>
      <c r="AC51" s="11">
        <f>'Konzorciumi tag8'!AC50</f>
        <v>0</v>
      </c>
      <c r="AD51" s="11">
        <f>'Konzorciumi tag8'!AD50</f>
        <v>0</v>
      </c>
      <c r="AE51" s="11">
        <f>'Konzorciumi tag8'!AE50</f>
        <v>0</v>
      </c>
      <c r="AF51" s="11">
        <f>'Konzorciumi tag9'!AF50</f>
        <v>0</v>
      </c>
      <c r="AG51" s="11">
        <f>'Konzorciumi tag9'!AG50</f>
        <v>0</v>
      </c>
      <c r="AH51" s="11">
        <f>'Konzorciumi tag9'!AH50</f>
        <v>0</v>
      </c>
      <c r="AI51" s="6">
        <f t="shared" si="11"/>
        <v>0</v>
      </c>
      <c r="AJ51" s="34"/>
      <c r="AK51" s="34"/>
    </row>
    <row r="52" spans="1:37" ht="43.2" x14ac:dyDescent="0.3">
      <c r="A52" s="52"/>
      <c r="B52" s="49"/>
      <c r="C52" s="32" t="s">
        <v>116</v>
      </c>
      <c r="D52" s="28"/>
      <c r="E52" s="28">
        <f>Tihany!E51</f>
        <v>0</v>
      </c>
      <c r="F52" s="28">
        <f>Tihany!F51</f>
        <v>0</v>
      </c>
      <c r="G52" s="28">
        <f>Tihany!G51</f>
        <v>0</v>
      </c>
      <c r="H52" s="11">
        <f>Csopak!H51</f>
        <v>0</v>
      </c>
      <c r="I52" s="11">
        <f>Csopak!I51</f>
        <v>0</v>
      </c>
      <c r="J52" s="11">
        <f>Csopak!J51</f>
        <v>0</v>
      </c>
      <c r="K52" s="11">
        <f>Balatonakali!K51</f>
        <v>0</v>
      </c>
      <c r="L52" s="11">
        <f>Balatonakali!L51</f>
        <v>0</v>
      </c>
      <c r="M52" s="11">
        <f>Balatonakali!M51</f>
        <v>0</v>
      </c>
      <c r="N52" s="11">
        <f>Balatonudvari!N51</f>
        <v>0</v>
      </c>
      <c r="O52" s="11">
        <f>Balatonudvari!O51</f>
        <v>0</v>
      </c>
      <c r="P52" s="11">
        <f>Balatonudvari!P51</f>
        <v>0</v>
      </c>
      <c r="Q52" s="11">
        <f>Örvényes!Q51</f>
        <v>0</v>
      </c>
      <c r="R52" s="11">
        <f>Örvényes!R51</f>
        <v>0</v>
      </c>
      <c r="S52" s="11">
        <f>Örvényes!S51</f>
        <v>0</v>
      </c>
      <c r="T52" s="11">
        <f>'MI6 NKft.'!T51</f>
        <v>0</v>
      </c>
      <c r="U52" s="11">
        <f>'MI6 NKft.'!U51</f>
        <v>0</v>
      </c>
      <c r="V52" s="11">
        <f>'MI6 NKft.'!V51</f>
        <v>0</v>
      </c>
      <c r="W52" s="11">
        <f>'Konzorciumi tag 7'!W51</f>
        <v>0</v>
      </c>
      <c r="X52" s="11">
        <f>'Konzorciumi tag 7'!X51</f>
        <v>0</v>
      </c>
      <c r="Y52" s="11">
        <f>'Konzorciumi tag 7'!Y51</f>
        <v>0</v>
      </c>
      <c r="Z52" s="11">
        <f>'Konzorciumi tag7'!Z51</f>
        <v>0</v>
      </c>
      <c r="AA52" s="11">
        <f>'Konzorciumi tag7'!AA51</f>
        <v>0</v>
      </c>
      <c r="AB52" s="11">
        <f>'Konzorciumi tag7'!AB51</f>
        <v>0</v>
      </c>
      <c r="AC52" s="11">
        <f>'Konzorciumi tag8'!AC51</f>
        <v>0</v>
      </c>
      <c r="AD52" s="11">
        <f>'Konzorciumi tag8'!AD51</f>
        <v>0</v>
      </c>
      <c r="AE52" s="11">
        <f>'Konzorciumi tag8'!AE51</f>
        <v>0</v>
      </c>
      <c r="AF52" s="11">
        <f>'Konzorciumi tag9'!AF51</f>
        <v>0</v>
      </c>
      <c r="AG52" s="11">
        <f>'Konzorciumi tag9'!AG51</f>
        <v>0</v>
      </c>
      <c r="AH52" s="11">
        <f>'Konzorciumi tag9'!AH51</f>
        <v>0</v>
      </c>
      <c r="AI52" s="6">
        <f t="shared" si="11"/>
        <v>0</v>
      </c>
      <c r="AJ52" s="34"/>
      <c r="AK52" s="34"/>
    </row>
    <row r="53" spans="1:37" ht="43.2" x14ac:dyDescent="0.3">
      <c r="A53" s="52"/>
      <c r="B53" s="49"/>
      <c r="C53" s="32" t="s">
        <v>117</v>
      </c>
      <c r="D53" s="28"/>
      <c r="E53" s="28">
        <f>Tihany!E52</f>
        <v>0</v>
      </c>
      <c r="F53" s="28">
        <f>Tihany!F52</f>
        <v>0</v>
      </c>
      <c r="G53" s="28">
        <f>Tihany!G52</f>
        <v>0</v>
      </c>
      <c r="H53" s="11">
        <f>Csopak!H52</f>
        <v>0</v>
      </c>
      <c r="I53" s="11">
        <f>Csopak!I52</f>
        <v>0</v>
      </c>
      <c r="J53" s="11">
        <f>Csopak!J52</f>
        <v>0</v>
      </c>
      <c r="K53" s="11">
        <f>Balatonakali!K52</f>
        <v>0</v>
      </c>
      <c r="L53" s="11">
        <f>Balatonakali!L52</f>
        <v>0</v>
      </c>
      <c r="M53" s="11">
        <f>Balatonakali!M52</f>
        <v>0</v>
      </c>
      <c r="N53" s="11">
        <f>Balatonudvari!N52</f>
        <v>0</v>
      </c>
      <c r="O53" s="11">
        <f>Balatonudvari!O52</f>
        <v>0</v>
      </c>
      <c r="P53" s="11">
        <f>Balatonudvari!P52</f>
        <v>0</v>
      </c>
      <c r="Q53" s="11">
        <f>Örvényes!Q52</f>
        <v>0</v>
      </c>
      <c r="R53" s="11">
        <f>Örvényes!R52</f>
        <v>0</v>
      </c>
      <c r="S53" s="11">
        <f>Örvényes!S52</f>
        <v>0</v>
      </c>
      <c r="T53" s="11">
        <f>'MI6 NKft.'!T52</f>
        <v>0</v>
      </c>
      <c r="U53" s="11">
        <f>'MI6 NKft.'!U52</f>
        <v>0</v>
      </c>
      <c r="V53" s="11">
        <f>'MI6 NKft.'!V52</f>
        <v>0</v>
      </c>
      <c r="W53" s="11">
        <f>'Konzorciumi tag 7'!W52</f>
        <v>0</v>
      </c>
      <c r="X53" s="11">
        <f>'Konzorciumi tag 7'!X52</f>
        <v>0</v>
      </c>
      <c r="Y53" s="11">
        <f>'Konzorciumi tag 7'!Y52</f>
        <v>0</v>
      </c>
      <c r="Z53" s="11">
        <f>'Konzorciumi tag7'!Z52</f>
        <v>0</v>
      </c>
      <c r="AA53" s="11">
        <f>'Konzorciumi tag7'!AA52</f>
        <v>0</v>
      </c>
      <c r="AB53" s="11">
        <f>'Konzorciumi tag7'!AB52</f>
        <v>0</v>
      </c>
      <c r="AC53" s="11">
        <f>'Konzorciumi tag8'!AC52</f>
        <v>0</v>
      </c>
      <c r="AD53" s="11">
        <f>'Konzorciumi tag8'!AD52</f>
        <v>0</v>
      </c>
      <c r="AE53" s="11">
        <f>'Konzorciumi tag8'!AE52</f>
        <v>0</v>
      </c>
      <c r="AF53" s="11">
        <f>'Konzorciumi tag9'!AF52</f>
        <v>0</v>
      </c>
      <c r="AG53" s="11">
        <f>'Konzorciumi tag9'!AG52</f>
        <v>0</v>
      </c>
      <c r="AH53" s="11">
        <f>'Konzorciumi tag9'!AH52</f>
        <v>0</v>
      </c>
      <c r="AI53" s="6">
        <f t="shared" si="11"/>
        <v>0</v>
      </c>
      <c r="AJ53" s="34"/>
      <c r="AK53" s="34"/>
    </row>
    <row r="54" spans="1:37" ht="28.8" x14ac:dyDescent="0.3">
      <c r="A54" s="52"/>
      <c r="B54" s="49"/>
      <c r="C54" s="32" t="s">
        <v>118</v>
      </c>
      <c r="D54" s="28"/>
      <c r="E54" s="28">
        <f>Tihany!E53</f>
        <v>0</v>
      </c>
      <c r="F54" s="28">
        <f>Tihany!F53</f>
        <v>0</v>
      </c>
      <c r="G54" s="28">
        <f>Tihany!G53</f>
        <v>0</v>
      </c>
      <c r="H54" s="11">
        <f>Csopak!H53</f>
        <v>0</v>
      </c>
      <c r="I54" s="11">
        <f>Csopak!I53</f>
        <v>0</v>
      </c>
      <c r="J54" s="11">
        <f>Csopak!J53</f>
        <v>0</v>
      </c>
      <c r="K54" s="11">
        <f>Balatonakali!K53</f>
        <v>0</v>
      </c>
      <c r="L54" s="11">
        <f>Balatonakali!L53</f>
        <v>0</v>
      </c>
      <c r="M54" s="11">
        <f>Balatonakali!M53</f>
        <v>0</v>
      </c>
      <c r="N54" s="11">
        <f>Balatonudvari!N53</f>
        <v>0</v>
      </c>
      <c r="O54" s="11">
        <f>Balatonudvari!O53</f>
        <v>0</v>
      </c>
      <c r="P54" s="11">
        <f>Balatonudvari!P53</f>
        <v>0</v>
      </c>
      <c r="Q54" s="11">
        <f>Örvényes!Q53</f>
        <v>0</v>
      </c>
      <c r="R54" s="11">
        <f>Örvényes!R53</f>
        <v>0</v>
      </c>
      <c r="S54" s="11">
        <f>Örvényes!S53</f>
        <v>0</v>
      </c>
      <c r="T54" s="11">
        <f>'MI6 NKft.'!T53</f>
        <v>0</v>
      </c>
      <c r="U54" s="11">
        <f>'MI6 NKft.'!U53</f>
        <v>0</v>
      </c>
      <c r="V54" s="11">
        <f>'MI6 NKft.'!V53</f>
        <v>0</v>
      </c>
      <c r="W54" s="11">
        <f>'Konzorciumi tag 7'!W53</f>
        <v>0</v>
      </c>
      <c r="X54" s="11">
        <f>'Konzorciumi tag 7'!X53</f>
        <v>0</v>
      </c>
      <c r="Y54" s="11">
        <f>'Konzorciumi tag 7'!Y53</f>
        <v>0</v>
      </c>
      <c r="Z54" s="11">
        <f>'Konzorciumi tag7'!Z53</f>
        <v>0</v>
      </c>
      <c r="AA54" s="11">
        <f>'Konzorciumi tag7'!AA53</f>
        <v>0</v>
      </c>
      <c r="AB54" s="11">
        <f>'Konzorciumi tag7'!AB53</f>
        <v>0</v>
      </c>
      <c r="AC54" s="11">
        <f>'Konzorciumi tag8'!AC53</f>
        <v>0</v>
      </c>
      <c r="AD54" s="11">
        <f>'Konzorciumi tag8'!AD53</f>
        <v>0</v>
      </c>
      <c r="AE54" s="11">
        <f>'Konzorciumi tag8'!AE53</f>
        <v>0</v>
      </c>
      <c r="AF54" s="11">
        <f>'Konzorciumi tag9'!AF53</f>
        <v>0</v>
      </c>
      <c r="AG54" s="11">
        <f>'Konzorciumi tag9'!AG53</f>
        <v>0</v>
      </c>
      <c r="AH54" s="11">
        <f>'Konzorciumi tag9'!AH53</f>
        <v>0</v>
      </c>
      <c r="AI54" s="6">
        <f t="shared" si="11"/>
        <v>0</v>
      </c>
      <c r="AJ54" s="34"/>
      <c r="AK54" s="34"/>
    </row>
    <row r="55" spans="1:37" ht="43.2" x14ac:dyDescent="0.3">
      <c r="A55" s="52"/>
      <c r="B55" s="49"/>
      <c r="C55" s="32" t="s">
        <v>119</v>
      </c>
      <c r="D55" s="24"/>
      <c r="E55" s="28">
        <f>Tihany!E54</f>
        <v>0</v>
      </c>
      <c r="F55" s="28">
        <f>Tihany!F54</f>
        <v>0</v>
      </c>
      <c r="G55" s="28">
        <f>Tihany!G54</f>
        <v>0</v>
      </c>
      <c r="H55" s="11">
        <f>Csopak!H54</f>
        <v>0</v>
      </c>
      <c r="I55" s="11">
        <f>Csopak!I54</f>
        <v>0</v>
      </c>
      <c r="J55" s="11">
        <f>Csopak!J54</f>
        <v>0</v>
      </c>
      <c r="K55" s="11">
        <f>Balatonakali!K54</f>
        <v>0</v>
      </c>
      <c r="L55" s="11">
        <f>Balatonakali!L54</f>
        <v>0</v>
      </c>
      <c r="M55" s="11">
        <f>Balatonakali!M54</f>
        <v>0</v>
      </c>
      <c r="N55" s="11">
        <f>Balatonudvari!N54</f>
        <v>0</v>
      </c>
      <c r="O55" s="11">
        <f>Balatonudvari!O54</f>
        <v>0</v>
      </c>
      <c r="P55" s="11">
        <f>Balatonudvari!P54</f>
        <v>0</v>
      </c>
      <c r="Q55" s="11">
        <f>Örvényes!Q54</f>
        <v>0</v>
      </c>
      <c r="R55" s="11">
        <f>Örvényes!R54</f>
        <v>0</v>
      </c>
      <c r="S55" s="11">
        <f>Örvényes!S54</f>
        <v>0</v>
      </c>
      <c r="T55" s="11">
        <f>'MI6 NKft.'!T54</f>
        <v>0</v>
      </c>
      <c r="U55" s="11">
        <f>'MI6 NKft.'!U54</f>
        <v>0</v>
      </c>
      <c r="V55" s="11">
        <f>'MI6 NKft.'!V54</f>
        <v>0</v>
      </c>
      <c r="W55" s="11">
        <f>'Konzorciumi tag 7'!W54</f>
        <v>0</v>
      </c>
      <c r="X55" s="11">
        <f>'Konzorciumi tag 7'!X54</f>
        <v>0</v>
      </c>
      <c r="Y55" s="11">
        <f>'Konzorciumi tag 7'!Y54</f>
        <v>0</v>
      </c>
      <c r="Z55" s="11">
        <f>'Konzorciumi tag7'!Z54</f>
        <v>0</v>
      </c>
      <c r="AA55" s="11">
        <f>'Konzorciumi tag7'!AA54</f>
        <v>0</v>
      </c>
      <c r="AB55" s="11">
        <f>'Konzorciumi tag7'!AB54</f>
        <v>0</v>
      </c>
      <c r="AC55" s="11">
        <f>'Konzorciumi tag8'!AC54</f>
        <v>0</v>
      </c>
      <c r="AD55" s="11">
        <f>'Konzorciumi tag8'!AD54</f>
        <v>0</v>
      </c>
      <c r="AE55" s="11">
        <f>'Konzorciumi tag8'!AE54</f>
        <v>0</v>
      </c>
      <c r="AF55" s="11">
        <f>'Konzorciumi tag9'!AF54</f>
        <v>0</v>
      </c>
      <c r="AG55" s="11">
        <f>'Konzorciumi tag9'!AG54</f>
        <v>0</v>
      </c>
      <c r="AH55" s="11">
        <f>'Konzorciumi tag9'!AH54</f>
        <v>0</v>
      </c>
      <c r="AI55" s="6">
        <f t="shared" si="11"/>
        <v>0</v>
      </c>
      <c r="AJ55" s="34"/>
      <c r="AK55" s="34"/>
    </row>
    <row r="56" spans="1:37" ht="43.2" x14ac:dyDescent="0.3">
      <c r="A56" s="52"/>
      <c r="B56" s="49"/>
      <c r="C56" s="32" t="s">
        <v>120</v>
      </c>
      <c r="D56" s="28"/>
      <c r="E56" s="28">
        <f>Tihany!E55</f>
        <v>0</v>
      </c>
      <c r="F56" s="28">
        <f>Tihany!F55</f>
        <v>0</v>
      </c>
      <c r="G56" s="28">
        <f>Tihany!G55</f>
        <v>0</v>
      </c>
      <c r="H56" s="11">
        <f>Csopak!H55</f>
        <v>0</v>
      </c>
      <c r="I56" s="11">
        <f>Csopak!I55</f>
        <v>0</v>
      </c>
      <c r="J56" s="11">
        <f>Csopak!J55</f>
        <v>0</v>
      </c>
      <c r="K56" s="11">
        <f>Balatonakali!K55</f>
        <v>0</v>
      </c>
      <c r="L56" s="11">
        <f>Balatonakali!L55</f>
        <v>0</v>
      </c>
      <c r="M56" s="11">
        <f>Balatonakali!M55</f>
        <v>0</v>
      </c>
      <c r="N56" s="11">
        <f>Balatonudvari!N55</f>
        <v>0</v>
      </c>
      <c r="O56" s="11">
        <f>Balatonudvari!O55</f>
        <v>0</v>
      </c>
      <c r="P56" s="11">
        <f>Balatonudvari!P55</f>
        <v>0</v>
      </c>
      <c r="Q56" s="11">
        <f>Örvényes!Q55</f>
        <v>0</v>
      </c>
      <c r="R56" s="11">
        <f>Örvényes!R55</f>
        <v>0</v>
      </c>
      <c r="S56" s="11">
        <f>Örvényes!S55</f>
        <v>0</v>
      </c>
      <c r="T56" s="11">
        <f>'MI6 NKft.'!T55</f>
        <v>0</v>
      </c>
      <c r="U56" s="11">
        <f>'MI6 NKft.'!U55</f>
        <v>0</v>
      </c>
      <c r="V56" s="11">
        <f>'MI6 NKft.'!V55</f>
        <v>0</v>
      </c>
      <c r="W56" s="11">
        <f>'Konzorciumi tag 7'!W55</f>
        <v>0</v>
      </c>
      <c r="X56" s="11">
        <f>'Konzorciumi tag 7'!X55</f>
        <v>0</v>
      </c>
      <c r="Y56" s="11">
        <f>'Konzorciumi tag 7'!Y55</f>
        <v>0</v>
      </c>
      <c r="Z56" s="11">
        <f>'Konzorciumi tag7'!Z55</f>
        <v>0</v>
      </c>
      <c r="AA56" s="11">
        <f>'Konzorciumi tag7'!AA55</f>
        <v>0</v>
      </c>
      <c r="AB56" s="11">
        <f>'Konzorciumi tag7'!AB55</f>
        <v>0</v>
      </c>
      <c r="AC56" s="11">
        <f>'Konzorciumi tag8'!AC55</f>
        <v>0</v>
      </c>
      <c r="AD56" s="11">
        <f>'Konzorciumi tag8'!AD55</f>
        <v>0</v>
      </c>
      <c r="AE56" s="11">
        <f>'Konzorciumi tag8'!AE55</f>
        <v>0</v>
      </c>
      <c r="AF56" s="11">
        <f>'Konzorciumi tag9'!AF55</f>
        <v>0</v>
      </c>
      <c r="AG56" s="11">
        <f>'Konzorciumi tag9'!AG55</f>
        <v>0</v>
      </c>
      <c r="AH56" s="11">
        <f>'Konzorciumi tag9'!AH55</f>
        <v>0</v>
      </c>
      <c r="AI56" s="6">
        <f t="shared" si="11"/>
        <v>0</v>
      </c>
      <c r="AJ56" s="34"/>
      <c r="AK56" s="34"/>
    </row>
    <row r="57" spans="1:37" ht="28.8" x14ac:dyDescent="0.3">
      <c r="A57" s="52"/>
      <c r="B57" s="49"/>
      <c r="C57" s="32" t="s">
        <v>121</v>
      </c>
      <c r="D57" s="28"/>
      <c r="E57" s="28">
        <f>Tihany!E56</f>
        <v>0</v>
      </c>
      <c r="F57" s="28">
        <f>Tihany!F56</f>
        <v>0</v>
      </c>
      <c r="G57" s="28">
        <f>Tihany!G56</f>
        <v>0</v>
      </c>
      <c r="H57" s="11">
        <f>Csopak!H56</f>
        <v>0</v>
      </c>
      <c r="I57" s="11">
        <f>Csopak!I56</f>
        <v>0</v>
      </c>
      <c r="J57" s="11">
        <f>Csopak!J56</f>
        <v>0</v>
      </c>
      <c r="K57" s="11">
        <f>Balatonakali!K56</f>
        <v>0</v>
      </c>
      <c r="L57" s="11">
        <f>Balatonakali!L56</f>
        <v>0</v>
      </c>
      <c r="M57" s="11">
        <f>Balatonakali!M56</f>
        <v>0</v>
      </c>
      <c r="N57" s="11">
        <f>Balatonudvari!N56</f>
        <v>0</v>
      </c>
      <c r="O57" s="11">
        <f>Balatonudvari!O56</f>
        <v>0</v>
      </c>
      <c r="P57" s="11">
        <f>Balatonudvari!P56</f>
        <v>0</v>
      </c>
      <c r="Q57" s="11">
        <f>Örvényes!Q56</f>
        <v>0</v>
      </c>
      <c r="R57" s="11">
        <f>Örvényes!R56</f>
        <v>0</v>
      </c>
      <c r="S57" s="11">
        <f>Örvényes!S56</f>
        <v>0</v>
      </c>
      <c r="T57" s="11">
        <f>'MI6 NKft.'!T56</f>
        <v>0</v>
      </c>
      <c r="U57" s="11">
        <f>'MI6 NKft.'!U56</f>
        <v>0</v>
      </c>
      <c r="V57" s="11">
        <f>'MI6 NKft.'!V56</f>
        <v>0</v>
      </c>
      <c r="W57" s="11">
        <f>'Konzorciumi tag 7'!W56</f>
        <v>0</v>
      </c>
      <c r="X57" s="11">
        <f>'Konzorciumi tag 7'!X56</f>
        <v>0</v>
      </c>
      <c r="Y57" s="11">
        <f>'Konzorciumi tag 7'!Y56</f>
        <v>0</v>
      </c>
      <c r="Z57" s="11">
        <f>'Konzorciumi tag7'!Z56</f>
        <v>0</v>
      </c>
      <c r="AA57" s="11">
        <f>'Konzorciumi tag7'!AA56</f>
        <v>0</v>
      </c>
      <c r="AB57" s="11">
        <f>'Konzorciumi tag7'!AB56</f>
        <v>0</v>
      </c>
      <c r="AC57" s="11">
        <f>'Konzorciumi tag8'!AC56</f>
        <v>0</v>
      </c>
      <c r="AD57" s="11">
        <f>'Konzorciumi tag8'!AD56</f>
        <v>0</v>
      </c>
      <c r="AE57" s="11">
        <f>'Konzorciumi tag8'!AE56</f>
        <v>0</v>
      </c>
      <c r="AF57" s="11">
        <f>'Konzorciumi tag9'!AF56</f>
        <v>0</v>
      </c>
      <c r="AG57" s="11">
        <f>'Konzorciumi tag9'!AG56</f>
        <v>0</v>
      </c>
      <c r="AH57" s="11">
        <f>'Konzorciumi tag9'!AH56</f>
        <v>0</v>
      </c>
      <c r="AI57" s="6">
        <f t="shared" si="11"/>
        <v>0</v>
      </c>
      <c r="AJ57" s="34"/>
      <c r="AK57" s="34"/>
    </row>
    <row r="58" spans="1:37" ht="28.8" x14ac:dyDescent="0.3">
      <c r="A58" s="52"/>
      <c r="B58" s="49"/>
      <c r="C58" s="32" t="s">
        <v>122</v>
      </c>
      <c r="D58" s="28"/>
      <c r="E58" s="28">
        <f>Tihany!E57</f>
        <v>0</v>
      </c>
      <c r="F58" s="28">
        <f>Tihany!F57</f>
        <v>0</v>
      </c>
      <c r="G58" s="28">
        <f>Tihany!G57</f>
        <v>0</v>
      </c>
      <c r="H58" s="11">
        <f>Csopak!H57</f>
        <v>0</v>
      </c>
      <c r="I58" s="11">
        <f>Csopak!I57</f>
        <v>0</v>
      </c>
      <c r="J58" s="11">
        <f>Csopak!J57</f>
        <v>0</v>
      </c>
      <c r="K58" s="11">
        <f>Balatonakali!K57</f>
        <v>0</v>
      </c>
      <c r="L58" s="11">
        <f>Balatonakali!L57</f>
        <v>0</v>
      </c>
      <c r="M58" s="11">
        <f>Balatonakali!M57</f>
        <v>0</v>
      </c>
      <c r="N58" s="11">
        <f>Balatonudvari!N57</f>
        <v>0</v>
      </c>
      <c r="O58" s="11">
        <f>Balatonudvari!O57</f>
        <v>0</v>
      </c>
      <c r="P58" s="11">
        <f>Balatonudvari!P57</f>
        <v>0</v>
      </c>
      <c r="Q58" s="11">
        <f>Örvényes!Q57</f>
        <v>0</v>
      </c>
      <c r="R58" s="11">
        <f>Örvényes!R57</f>
        <v>0</v>
      </c>
      <c r="S58" s="11">
        <f>Örvényes!S57</f>
        <v>0</v>
      </c>
      <c r="T58" s="11">
        <f>'MI6 NKft.'!T57</f>
        <v>0</v>
      </c>
      <c r="U58" s="11">
        <f>'MI6 NKft.'!U57</f>
        <v>0</v>
      </c>
      <c r="V58" s="11">
        <f>'MI6 NKft.'!V57</f>
        <v>0</v>
      </c>
      <c r="W58" s="11">
        <f>'Konzorciumi tag 7'!W57</f>
        <v>0</v>
      </c>
      <c r="X58" s="11">
        <f>'Konzorciumi tag 7'!X57</f>
        <v>0</v>
      </c>
      <c r="Y58" s="11">
        <f>'Konzorciumi tag 7'!Y57</f>
        <v>0</v>
      </c>
      <c r="Z58" s="11">
        <f>'Konzorciumi tag7'!Z57</f>
        <v>0</v>
      </c>
      <c r="AA58" s="11">
        <f>'Konzorciumi tag7'!AA57</f>
        <v>0</v>
      </c>
      <c r="AB58" s="11">
        <f>'Konzorciumi tag7'!AB57</f>
        <v>0</v>
      </c>
      <c r="AC58" s="11">
        <f>'Konzorciumi tag8'!AC57</f>
        <v>0</v>
      </c>
      <c r="AD58" s="11">
        <f>'Konzorciumi tag8'!AD57</f>
        <v>0</v>
      </c>
      <c r="AE58" s="11">
        <f>'Konzorciumi tag8'!AE57</f>
        <v>0</v>
      </c>
      <c r="AF58" s="11">
        <f>'Konzorciumi tag9'!AF57</f>
        <v>0</v>
      </c>
      <c r="AG58" s="11">
        <f>'Konzorciumi tag9'!AG57</f>
        <v>0</v>
      </c>
      <c r="AH58" s="11">
        <f>'Konzorciumi tag9'!AH57</f>
        <v>0</v>
      </c>
      <c r="AI58" s="6">
        <f t="shared" si="11"/>
        <v>0</v>
      </c>
      <c r="AJ58" s="34"/>
      <c r="AK58" s="34"/>
    </row>
    <row r="59" spans="1:37" ht="72" x14ac:dyDescent="0.3">
      <c r="A59" s="52"/>
      <c r="B59" s="49"/>
      <c r="C59" s="32" t="s">
        <v>123</v>
      </c>
      <c r="D59" s="28"/>
      <c r="E59" s="28">
        <f>Tihany!E58</f>
        <v>0</v>
      </c>
      <c r="F59" s="28">
        <f>Tihany!F58</f>
        <v>0</v>
      </c>
      <c r="G59" s="28">
        <f>Tihany!G58</f>
        <v>0</v>
      </c>
      <c r="H59" s="11">
        <f>Csopak!H58</f>
        <v>0</v>
      </c>
      <c r="I59" s="11">
        <f>Csopak!I58</f>
        <v>0</v>
      </c>
      <c r="J59" s="11">
        <f>Csopak!J58</f>
        <v>0</v>
      </c>
      <c r="K59" s="11">
        <f>Balatonakali!K58</f>
        <v>0</v>
      </c>
      <c r="L59" s="11">
        <f>Balatonakali!L58</f>
        <v>0</v>
      </c>
      <c r="M59" s="11">
        <f>Balatonakali!M58</f>
        <v>0</v>
      </c>
      <c r="N59" s="11">
        <f>Balatonudvari!N58</f>
        <v>0</v>
      </c>
      <c r="O59" s="11">
        <f>Balatonudvari!O58</f>
        <v>0</v>
      </c>
      <c r="P59" s="11">
        <f>Balatonudvari!P58</f>
        <v>0</v>
      </c>
      <c r="Q59" s="11">
        <f>Örvényes!Q58</f>
        <v>0</v>
      </c>
      <c r="R59" s="11">
        <f>Örvényes!R58</f>
        <v>0</v>
      </c>
      <c r="S59" s="11">
        <f>Örvényes!S58</f>
        <v>0</v>
      </c>
      <c r="T59" s="11">
        <f>'MI6 NKft.'!T58</f>
        <v>0</v>
      </c>
      <c r="U59" s="11">
        <f>'MI6 NKft.'!U58</f>
        <v>0</v>
      </c>
      <c r="V59" s="11">
        <f>'MI6 NKft.'!V58</f>
        <v>0</v>
      </c>
      <c r="W59" s="11">
        <f>'Konzorciumi tag 7'!W58</f>
        <v>0</v>
      </c>
      <c r="X59" s="11">
        <f>'Konzorciumi tag 7'!X58</f>
        <v>0</v>
      </c>
      <c r="Y59" s="11">
        <f>'Konzorciumi tag 7'!Y58</f>
        <v>0</v>
      </c>
      <c r="Z59" s="11">
        <f>'Konzorciumi tag7'!Z58</f>
        <v>0</v>
      </c>
      <c r="AA59" s="11">
        <f>'Konzorciumi tag7'!AA58</f>
        <v>0</v>
      </c>
      <c r="AB59" s="11">
        <f>'Konzorciumi tag7'!AB58</f>
        <v>0</v>
      </c>
      <c r="AC59" s="11">
        <f>'Konzorciumi tag8'!AC58</f>
        <v>0</v>
      </c>
      <c r="AD59" s="11">
        <f>'Konzorciumi tag8'!AD58</f>
        <v>0</v>
      </c>
      <c r="AE59" s="11">
        <f>'Konzorciumi tag8'!AE58</f>
        <v>0</v>
      </c>
      <c r="AF59" s="11">
        <f>'Konzorciumi tag9'!AF58</f>
        <v>0</v>
      </c>
      <c r="AG59" s="11">
        <f>'Konzorciumi tag9'!AG58</f>
        <v>0</v>
      </c>
      <c r="AH59" s="11">
        <f>'Konzorciumi tag9'!AH58</f>
        <v>0</v>
      </c>
      <c r="AI59" s="6">
        <f t="shared" si="11"/>
        <v>0</v>
      </c>
      <c r="AJ59" s="34"/>
      <c r="AK59" s="34"/>
    </row>
    <row r="60" spans="1:37" ht="28.8" x14ac:dyDescent="0.3">
      <c r="A60" s="52"/>
      <c r="B60" s="49"/>
      <c r="C60" s="32" t="s">
        <v>124</v>
      </c>
      <c r="D60" s="28"/>
      <c r="E60" s="28">
        <f>Tihany!E59</f>
        <v>0</v>
      </c>
      <c r="F60" s="28">
        <f>Tihany!F59</f>
        <v>0</v>
      </c>
      <c r="G60" s="28">
        <f>Tihany!G59</f>
        <v>0</v>
      </c>
      <c r="H60" s="11">
        <f>Csopak!H59</f>
        <v>0</v>
      </c>
      <c r="I60" s="11">
        <f>Csopak!I59</f>
        <v>0</v>
      </c>
      <c r="J60" s="11">
        <f>Csopak!J59</f>
        <v>0</v>
      </c>
      <c r="K60" s="11">
        <f>Balatonakali!K59</f>
        <v>0</v>
      </c>
      <c r="L60" s="11">
        <f>Balatonakali!L59</f>
        <v>0</v>
      </c>
      <c r="M60" s="11">
        <f>Balatonakali!M59</f>
        <v>0</v>
      </c>
      <c r="N60" s="11">
        <f>Balatonudvari!N59</f>
        <v>0</v>
      </c>
      <c r="O60" s="11">
        <f>Balatonudvari!O59</f>
        <v>0</v>
      </c>
      <c r="P60" s="11">
        <f>Balatonudvari!P59</f>
        <v>0</v>
      </c>
      <c r="Q60" s="11">
        <f>Örvényes!Q59</f>
        <v>0</v>
      </c>
      <c r="R60" s="11">
        <f>Örvényes!R59</f>
        <v>0</v>
      </c>
      <c r="S60" s="11">
        <f>Örvényes!S59</f>
        <v>0</v>
      </c>
      <c r="T60" s="11">
        <f>'MI6 NKft.'!T59</f>
        <v>0</v>
      </c>
      <c r="U60" s="11">
        <f>'MI6 NKft.'!U59</f>
        <v>0</v>
      </c>
      <c r="V60" s="11">
        <f>'MI6 NKft.'!V59</f>
        <v>0</v>
      </c>
      <c r="W60" s="11">
        <f>'Konzorciumi tag 7'!W59</f>
        <v>0</v>
      </c>
      <c r="X60" s="11">
        <f>'Konzorciumi tag 7'!X59</f>
        <v>0</v>
      </c>
      <c r="Y60" s="11">
        <f>'Konzorciumi tag 7'!Y59</f>
        <v>0</v>
      </c>
      <c r="Z60" s="11">
        <f>'Konzorciumi tag7'!Z59</f>
        <v>0</v>
      </c>
      <c r="AA60" s="11">
        <f>'Konzorciumi tag7'!AA59</f>
        <v>0</v>
      </c>
      <c r="AB60" s="11">
        <f>'Konzorciumi tag7'!AB59</f>
        <v>0</v>
      </c>
      <c r="AC60" s="11">
        <f>'Konzorciumi tag8'!AC59</f>
        <v>0</v>
      </c>
      <c r="AD60" s="11">
        <f>'Konzorciumi tag8'!AD59</f>
        <v>0</v>
      </c>
      <c r="AE60" s="11">
        <f>'Konzorciumi tag8'!AE59</f>
        <v>0</v>
      </c>
      <c r="AF60" s="11">
        <f>'Konzorciumi tag9'!AF59</f>
        <v>0</v>
      </c>
      <c r="AG60" s="11">
        <f>'Konzorciumi tag9'!AG59</f>
        <v>0</v>
      </c>
      <c r="AH60" s="11">
        <f>'Konzorciumi tag9'!AH59</f>
        <v>0</v>
      </c>
      <c r="AI60" s="6">
        <f t="shared" si="11"/>
        <v>0</v>
      </c>
      <c r="AJ60" s="34"/>
      <c r="AK60" s="34"/>
    </row>
    <row r="61" spans="1:37" ht="57.6" x14ac:dyDescent="0.3">
      <c r="A61" s="52"/>
      <c r="B61" s="50"/>
      <c r="C61" s="35" t="s">
        <v>125</v>
      </c>
      <c r="D61" s="28"/>
      <c r="E61" s="28">
        <f>Tihany!E60</f>
        <v>0</v>
      </c>
      <c r="F61" s="28">
        <f>Tihany!F60</f>
        <v>0</v>
      </c>
      <c r="G61" s="28">
        <f>Tihany!G60</f>
        <v>0</v>
      </c>
      <c r="H61" s="11">
        <f>Csopak!H60</f>
        <v>0</v>
      </c>
      <c r="I61" s="11">
        <f>Csopak!I60</f>
        <v>0</v>
      </c>
      <c r="J61" s="11">
        <f>Csopak!J60</f>
        <v>0</v>
      </c>
      <c r="K61" s="11">
        <f>Balatonakali!K60</f>
        <v>0</v>
      </c>
      <c r="L61" s="11">
        <f>Balatonakali!L60</f>
        <v>0</v>
      </c>
      <c r="M61" s="11">
        <f>Balatonakali!M60</f>
        <v>0</v>
      </c>
      <c r="N61" s="11">
        <f>Balatonudvari!N60</f>
        <v>0</v>
      </c>
      <c r="O61" s="11">
        <f>Balatonudvari!O60</f>
        <v>0</v>
      </c>
      <c r="P61" s="11">
        <f>Balatonudvari!P60</f>
        <v>0</v>
      </c>
      <c r="Q61" s="11">
        <f>Örvényes!Q60</f>
        <v>0</v>
      </c>
      <c r="R61" s="11">
        <f>Örvényes!R60</f>
        <v>0</v>
      </c>
      <c r="S61" s="11">
        <f>Örvényes!S60</f>
        <v>0</v>
      </c>
      <c r="T61" s="11">
        <f>'MI6 NKft.'!T60</f>
        <v>0</v>
      </c>
      <c r="U61" s="11">
        <f>'MI6 NKft.'!U60</f>
        <v>0</v>
      </c>
      <c r="V61" s="11">
        <f>'MI6 NKft.'!V60</f>
        <v>0</v>
      </c>
      <c r="W61" s="11">
        <f>'Konzorciumi tag 7'!W60</f>
        <v>0</v>
      </c>
      <c r="X61" s="11">
        <f>'Konzorciumi tag 7'!X60</f>
        <v>0</v>
      </c>
      <c r="Y61" s="11">
        <f>'Konzorciumi tag 7'!Y60</f>
        <v>0</v>
      </c>
      <c r="Z61" s="11">
        <f>'Konzorciumi tag7'!Z60</f>
        <v>0</v>
      </c>
      <c r="AA61" s="11">
        <f>'Konzorciumi tag7'!AA60</f>
        <v>0</v>
      </c>
      <c r="AB61" s="11">
        <f>'Konzorciumi tag7'!AB60</f>
        <v>0</v>
      </c>
      <c r="AC61" s="11">
        <f>'Konzorciumi tag8'!AC60</f>
        <v>0</v>
      </c>
      <c r="AD61" s="11">
        <f>'Konzorciumi tag8'!AD60</f>
        <v>0</v>
      </c>
      <c r="AE61" s="11">
        <f>'Konzorciumi tag8'!AE60</f>
        <v>0</v>
      </c>
      <c r="AF61" s="11">
        <f>'Konzorciumi tag9'!AF60</f>
        <v>0</v>
      </c>
      <c r="AG61" s="11">
        <f>'Konzorciumi tag9'!AG60</f>
        <v>0</v>
      </c>
      <c r="AH61" s="11">
        <f>'Konzorciumi tag9'!AH60</f>
        <v>0</v>
      </c>
      <c r="AI61" s="6">
        <f t="shared" si="11"/>
        <v>0</v>
      </c>
      <c r="AJ61" s="34"/>
      <c r="AK61" s="34"/>
    </row>
    <row r="62" spans="1:37" ht="83.25" customHeight="1" x14ac:dyDescent="0.3">
      <c r="A62" s="52"/>
      <c r="B62" s="48" t="s">
        <v>126</v>
      </c>
      <c r="C62" s="32" t="s">
        <v>127</v>
      </c>
      <c r="D62" s="28"/>
      <c r="E62" s="28">
        <f>Tihany!E61</f>
        <v>0</v>
      </c>
      <c r="F62" s="28">
        <f>Tihany!F61</f>
        <v>0</v>
      </c>
      <c r="G62" s="28">
        <f>Tihany!G61</f>
        <v>0</v>
      </c>
      <c r="H62" s="11">
        <f>Csopak!H61</f>
        <v>0</v>
      </c>
      <c r="I62" s="11">
        <f>Csopak!I61</f>
        <v>0</v>
      </c>
      <c r="J62" s="11">
        <f>Csopak!J61</f>
        <v>0</v>
      </c>
      <c r="K62" s="11">
        <f>Balatonakali!K61</f>
        <v>0</v>
      </c>
      <c r="L62" s="11">
        <f>Balatonakali!L61</f>
        <v>0</v>
      </c>
      <c r="M62" s="11">
        <f>Balatonakali!M61</f>
        <v>0</v>
      </c>
      <c r="N62" s="11">
        <f>Balatonudvari!N61</f>
        <v>0</v>
      </c>
      <c r="O62" s="11">
        <f>Balatonudvari!O61</f>
        <v>0</v>
      </c>
      <c r="P62" s="11">
        <f>Balatonudvari!P61</f>
        <v>0</v>
      </c>
      <c r="Q62" s="11">
        <f>Örvényes!Q61</f>
        <v>0</v>
      </c>
      <c r="R62" s="11">
        <f>Örvényes!R61</f>
        <v>0</v>
      </c>
      <c r="S62" s="11">
        <f>Örvényes!S61</f>
        <v>0</v>
      </c>
      <c r="T62" s="11">
        <f>'MI6 NKft.'!T61</f>
        <v>0</v>
      </c>
      <c r="U62" s="11">
        <f>'MI6 NKft.'!U61</f>
        <v>0</v>
      </c>
      <c r="V62" s="11">
        <f>'MI6 NKft.'!V61</f>
        <v>0</v>
      </c>
      <c r="W62" s="11">
        <f>'Konzorciumi tag 7'!W61</f>
        <v>0</v>
      </c>
      <c r="X62" s="11">
        <f>'Konzorciumi tag 7'!X61</f>
        <v>0</v>
      </c>
      <c r="Y62" s="11">
        <f>'Konzorciumi tag 7'!Y61</f>
        <v>0</v>
      </c>
      <c r="Z62" s="11">
        <f>'Konzorciumi tag7'!Z61</f>
        <v>0</v>
      </c>
      <c r="AA62" s="11">
        <f>'Konzorciumi tag7'!AA61</f>
        <v>0</v>
      </c>
      <c r="AB62" s="11">
        <f>'Konzorciumi tag7'!AB61</f>
        <v>0</v>
      </c>
      <c r="AC62" s="11">
        <f>'Konzorciumi tag8'!AC61</f>
        <v>0</v>
      </c>
      <c r="AD62" s="11">
        <f>'Konzorciumi tag8'!AD61</f>
        <v>0</v>
      </c>
      <c r="AE62" s="11">
        <f>'Konzorciumi tag8'!AE61</f>
        <v>0</v>
      </c>
      <c r="AF62" s="11">
        <f>'Konzorciumi tag9'!AF61</f>
        <v>0</v>
      </c>
      <c r="AG62" s="11">
        <f>'Konzorciumi tag9'!AG61</f>
        <v>0</v>
      </c>
      <c r="AH62" s="11">
        <f>'Konzorciumi tag9'!AH61</f>
        <v>0</v>
      </c>
      <c r="AI62" s="6">
        <f t="shared" si="11"/>
        <v>0</v>
      </c>
      <c r="AJ62" s="34"/>
      <c r="AK62" s="34"/>
    </row>
    <row r="63" spans="1:37" ht="187.2" x14ac:dyDescent="0.3">
      <c r="A63" s="52"/>
      <c r="B63" s="49"/>
      <c r="C63" s="32" t="s">
        <v>128</v>
      </c>
      <c r="D63" s="28"/>
      <c r="E63" s="28">
        <f>Tihany!E62</f>
        <v>0</v>
      </c>
      <c r="F63" s="28">
        <f>Tihany!F62</f>
        <v>0</v>
      </c>
      <c r="G63" s="28">
        <f>Tihany!G62</f>
        <v>0</v>
      </c>
      <c r="H63" s="11">
        <f>Csopak!H62</f>
        <v>0</v>
      </c>
      <c r="I63" s="11">
        <f>Csopak!I62</f>
        <v>0</v>
      </c>
      <c r="J63" s="11">
        <f>Csopak!J62</f>
        <v>0</v>
      </c>
      <c r="K63" s="11">
        <f>Balatonakali!K62</f>
        <v>0</v>
      </c>
      <c r="L63" s="11">
        <f>Balatonakali!L62</f>
        <v>0</v>
      </c>
      <c r="M63" s="11">
        <f>Balatonakali!M62</f>
        <v>0</v>
      </c>
      <c r="N63" s="11">
        <f>Balatonudvari!N62</f>
        <v>0</v>
      </c>
      <c r="O63" s="11">
        <f>Balatonudvari!O62</f>
        <v>0</v>
      </c>
      <c r="P63" s="11">
        <f>Balatonudvari!P62</f>
        <v>0</v>
      </c>
      <c r="Q63" s="11">
        <f>Örvényes!Q62</f>
        <v>0</v>
      </c>
      <c r="R63" s="11">
        <f>Örvényes!R62</f>
        <v>0</v>
      </c>
      <c r="S63" s="11">
        <f>Örvényes!S62</f>
        <v>0</v>
      </c>
      <c r="T63" s="11">
        <f>'MI6 NKft.'!T62</f>
        <v>0</v>
      </c>
      <c r="U63" s="11">
        <f>'MI6 NKft.'!U62</f>
        <v>0</v>
      </c>
      <c r="V63" s="11">
        <f>'MI6 NKft.'!V62</f>
        <v>0</v>
      </c>
      <c r="W63" s="11">
        <f>'Konzorciumi tag 7'!W62</f>
        <v>0</v>
      </c>
      <c r="X63" s="11">
        <f>'Konzorciumi tag 7'!X62</f>
        <v>0</v>
      </c>
      <c r="Y63" s="11">
        <f>'Konzorciumi tag 7'!Y62</f>
        <v>0</v>
      </c>
      <c r="Z63" s="11">
        <f>'Konzorciumi tag7'!Z62</f>
        <v>0</v>
      </c>
      <c r="AA63" s="11">
        <f>'Konzorciumi tag7'!AA62</f>
        <v>0</v>
      </c>
      <c r="AB63" s="11">
        <f>'Konzorciumi tag7'!AB62</f>
        <v>0</v>
      </c>
      <c r="AC63" s="11">
        <f>'Konzorciumi tag8'!AC62</f>
        <v>0</v>
      </c>
      <c r="AD63" s="11">
        <f>'Konzorciumi tag8'!AD62</f>
        <v>0</v>
      </c>
      <c r="AE63" s="11">
        <f>'Konzorciumi tag8'!AE62</f>
        <v>0</v>
      </c>
      <c r="AF63" s="11">
        <f>'Konzorciumi tag9'!AF62</f>
        <v>0</v>
      </c>
      <c r="AG63" s="11">
        <f>'Konzorciumi tag9'!AG62</f>
        <v>0</v>
      </c>
      <c r="AH63" s="11">
        <f>'Konzorciumi tag9'!AH62</f>
        <v>0</v>
      </c>
      <c r="AI63" s="6">
        <f t="shared" si="11"/>
        <v>0</v>
      </c>
      <c r="AJ63" s="34"/>
      <c r="AK63" s="34"/>
    </row>
    <row r="64" spans="1:37" ht="230.4" x14ac:dyDescent="0.3">
      <c r="A64" s="52"/>
      <c r="B64" s="50"/>
      <c r="C64" s="32" t="s">
        <v>129</v>
      </c>
      <c r="D64" s="28"/>
      <c r="E64" s="28">
        <f>Tihany!E63</f>
        <v>0</v>
      </c>
      <c r="F64" s="28">
        <f>Tihany!F63</f>
        <v>0</v>
      </c>
      <c r="G64" s="28">
        <f>Tihany!G63</f>
        <v>0</v>
      </c>
      <c r="H64" s="11">
        <f>Csopak!H63</f>
        <v>0</v>
      </c>
      <c r="I64" s="11">
        <f>Csopak!I63</f>
        <v>0</v>
      </c>
      <c r="J64" s="11">
        <f>Csopak!J63</f>
        <v>0</v>
      </c>
      <c r="K64" s="11">
        <f>Balatonakali!K63</f>
        <v>0</v>
      </c>
      <c r="L64" s="11">
        <f>Balatonakali!L63</f>
        <v>0</v>
      </c>
      <c r="M64" s="11">
        <f>Balatonakali!M63</f>
        <v>0</v>
      </c>
      <c r="N64" s="11">
        <f>Balatonudvari!N63</f>
        <v>0</v>
      </c>
      <c r="O64" s="11">
        <f>Balatonudvari!O63</f>
        <v>0</v>
      </c>
      <c r="P64" s="11">
        <f>Balatonudvari!P63</f>
        <v>0</v>
      </c>
      <c r="Q64" s="11">
        <f>Örvényes!Q63</f>
        <v>0</v>
      </c>
      <c r="R64" s="11">
        <f>Örvényes!R63</f>
        <v>0</v>
      </c>
      <c r="S64" s="11">
        <f>Örvényes!S63</f>
        <v>0</v>
      </c>
      <c r="T64" s="11">
        <f>'MI6 NKft.'!T63</f>
        <v>0</v>
      </c>
      <c r="U64" s="11">
        <f>'MI6 NKft.'!U63</f>
        <v>0</v>
      </c>
      <c r="V64" s="11">
        <f>'MI6 NKft.'!V63</f>
        <v>0</v>
      </c>
      <c r="W64" s="11">
        <f>'Konzorciumi tag 7'!W63</f>
        <v>0</v>
      </c>
      <c r="X64" s="11">
        <f>'Konzorciumi tag 7'!X63</f>
        <v>0</v>
      </c>
      <c r="Y64" s="11">
        <f>'Konzorciumi tag 7'!Y63</f>
        <v>0</v>
      </c>
      <c r="Z64" s="11">
        <f>'Konzorciumi tag7'!Z63</f>
        <v>0</v>
      </c>
      <c r="AA64" s="11">
        <f>'Konzorciumi tag7'!AA63</f>
        <v>0</v>
      </c>
      <c r="AB64" s="11">
        <f>'Konzorciumi tag7'!AB63</f>
        <v>0</v>
      </c>
      <c r="AC64" s="11">
        <f>'Konzorciumi tag8'!AC63</f>
        <v>0</v>
      </c>
      <c r="AD64" s="11">
        <f>'Konzorciumi tag8'!AD63</f>
        <v>0</v>
      </c>
      <c r="AE64" s="11">
        <f>'Konzorciumi tag8'!AE63</f>
        <v>0</v>
      </c>
      <c r="AF64" s="11">
        <f>'Konzorciumi tag9'!AF63</f>
        <v>0</v>
      </c>
      <c r="AG64" s="11">
        <f>'Konzorciumi tag9'!AG63</f>
        <v>0</v>
      </c>
      <c r="AH64" s="11">
        <f>'Konzorciumi tag9'!AH63</f>
        <v>0</v>
      </c>
      <c r="AI64" s="6">
        <f t="shared" si="11"/>
        <v>0</v>
      </c>
      <c r="AJ64" s="34"/>
      <c r="AK64" s="34"/>
    </row>
    <row r="65" spans="1:37" ht="129.6" x14ac:dyDescent="0.3">
      <c r="A65" s="52"/>
      <c r="B65" s="33" t="s">
        <v>130</v>
      </c>
      <c r="C65" s="32" t="s">
        <v>131</v>
      </c>
      <c r="D65" s="28"/>
      <c r="E65" s="28">
        <f>Tihany!E64</f>
        <v>0</v>
      </c>
      <c r="F65" s="28">
        <f>Tihany!F64</f>
        <v>0</v>
      </c>
      <c r="G65" s="28">
        <f>Tihany!G64</f>
        <v>0</v>
      </c>
      <c r="H65" s="11">
        <f>Csopak!H64</f>
        <v>0</v>
      </c>
      <c r="I65" s="11">
        <f>Csopak!I64</f>
        <v>0</v>
      </c>
      <c r="J65" s="11">
        <f>Csopak!J64</f>
        <v>0</v>
      </c>
      <c r="K65" s="11">
        <f>Balatonakali!K64</f>
        <v>0</v>
      </c>
      <c r="L65" s="11">
        <f>Balatonakali!L64</f>
        <v>0</v>
      </c>
      <c r="M65" s="11">
        <f>Balatonakali!M64</f>
        <v>0</v>
      </c>
      <c r="N65" s="11">
        <f>Balatonudvari!N64</f>
        <v>0</v>
      </c>
      <c r="O65" s="11">
        <f>Balatonudvari!O64</f>
        <v>0</v>
      </c>
      <c r="P65" s="11">
        <f>Balatonudvari!P64</f>
        <v>0</v>
      </c>
      <c r="Q65" s="11">
        <f>Örvényes!Q64</f>
        <v>0</v>
      </c>
      <c r="R65" s="11">
        <f>Örvényes!R64</f>
        <v>0</v>
      </c>
      <c r="S65" s="11">
        <f>Örvényes!S64</f>
        <v>0</v>
      </c>
      <c r="T65" s="11">
        <f>'MI6 NKft.'!T64</f>
        <v>0</v>
      </c>
      <c r="U65" s="11">
        <f>'MI6 NKft.'!U64</f>
        <v>0</v>
      </c>
      <c r="V65" s="11">
        <f>'MI6 NKft.'!V64</f>
        <v>0</v>
      </c>
      <c r="W65" s="11">
        <f>'Konzorciumi tag 7'!W64</f>
        <v>0</v>
      </c>
      <c r="X65" s="11">
        <f>'Konzorciumi tag 7'!X64</f>
        <v>0</v>
      </c>
      <c r="Y65" s="11">
        <f>'Konzorciumi tag 7'!Y64</f>
        <v>0</v>
      </c>
      <c r="Z65" s="11">
        <f>'Konzorciumi tag7'!Z64</f>
        <v>0</v>
      </c>
      <c r="AA65" s="11">
        <f>'Konzorciumi tag7'!AA64</f>
        <v>0</v>
      </c>
      <c r="AB65" s="11">
        <f>'Konzorciumi tag7'!AB64</f>
        <v>0</v>
      </c>
      <c r="AC65" s="11">
        <f>'Konzorciumi tag8'!AC64</f>
        <v>0</v>
      </c>
      <c r="AD65" s="11">
        <f>'Konzorciumi tag8'!AD64</f>
        <v>0</v>
      </c>
      <c r="AE65" s="11">
        <f>'Konzorciumi tag8'!AE64</f>
        <v>0</v>
      </c>
      <c r="AF65" s="11">
        <f>'Konzorciumi tag9'!AF64</f>
        <v>0</v>
      </c>
      <c r="AG65" s="11">
        <f>'Konzorciumi tag9'!AG64</f>
        <v>0</v>
      </c>
      <c r="AH65" s="11">
        <f>'Konzorciumi tag9'!AH64</f>
        <v>0</v>
      </c>
      <c r="AI65" s="6">
        <f t="shared" ref="AI65:AI67" si="12">G65+J65+M65+P65+S65+V65+Y65+AB65+AE65+AH65</f>
        <v>0</v>
      </c>
      <c r="AJ65" s="34"/>
      <c r="AK65" s="34"/>
    </row>
    <row r="66" spans="1:37" ht="86.4" x14ac:dyDescent="0.3">
      <c r="A66" s="52"/>
      <c r="B66" s="32" t="s">
        <v>132</v>
      </c>
      <c r="C66" s="32" t="s">
        <v>133</v>
      </c>
      <c r="D66" s="28"/>
      <c r="E66" s="28">
        <f>Tihany!E65</f>
        <v>0</v>
      </c>
      <c r="F66" s="28">
        <f>Tihany!F65</f>
        <v>0</v>
      </c>
      <c r="G66" s="28">
        <f>Tihany!G65</f>
        <v>0</v>
      </c>
      <c r="H66" s="11">
        <f>Csopak!H65</f>
        <v>0</v>
      </c>
      <c r="I66" s="11">
        <f>Csopak!I65</f>
        <v>0</v>
      </c>
      <c r="J66" s="11">
        <f>Csopak!J65</f>
        <v>0</v>
      </c>
      <c r="K66" s="11">
        <f>Balatonakali!K65</f>
        <v>0</v>
      </c>
      <c r="L66" s="11">
        <f>Balatonakali!L65</f>
        <v>0</v>
      </c>
      <c r="M66" s="11">
        <f>Balatonakali!M65</f>
        <v>0</v>
      </c>
      <c r="N66" s="11">
        <f>Balatonudvari!N65</f>
        <v>0</v>
      </c>
      <c r="O66" s="11">
        <f>Balatonudvari!O65</f>
        <v>0</v>
      </c>
      <c r="P66" s="11">
        <f>Balatonudvari!P65</f>
        <v>0</v>
      </c>
      <c r="Q66" s="11">
        <f>Örvényes!Q65</f>
        <v>0</v>
      </c>
      <c r="R66" s="11">
        <f>Örvényes!R65</f>
        <v>0</v>
      </c>
      <c r="S66" s="11">
        <f>Örvényes!S65</f>
        <v>0</v>
      </c>
      <c r="T66" s="11">
        <f>'MI6 NKft.'!T65</f>
        <v>0</v>
      </c>
      <c r="U66" s="11">
        <f>'MI6 NKft.'!U65</f>
        <v>0</v>
      </c>
      <c r="V66" s="11">
        <f>'MI6 NKft.'!V65</f>
        <v>0</v>
      </c>
      <c r="W66" s="11">
        <f>'Konzorciumi tag 7'!W65</f>
        <v>0</v>
      </c>
      <c r="X66" s="11">
        <f>'Konzorciumi tag 7'!X65</f>
        <v>0</v>
      </c>
      <c r="Y66" s="11">
        <f>'Konzorciumi tag 7'!Y65</f>
        <v>0</v>
      </c>
      <c r="Z66" s="11">
        <f>'Konzorciumi tag7'!Z65</f>
        <v>0</v>
      </c>
      <c r="AA66" s="11">
        <f>'Konzorciumi tag7'!AA65</f>
        <v>0</v>
      </c>
      <c r="AB66" s="11">
        <f>'Konzorciumi tag7'!AB65</f>
        <v>0</v>
      </c>
      <c r="AC66" s="11">
        <f>'Konzorciumi tag8'!AC65</f>
        <v>0</v>
      </c>
      <c r="AD66" s="11">
        <f>'Konzorciumi tag8'!AD65</f>
        <v>0</v>
      </c>
      <c r="AE66" s="11">
        <f>'Konzorciumi tag8'!AE65</f>
        <v>0</v>
      </c>
      <c r="AF66" s="11">
        <f>'Konzorciumi tag9'!AF65</f>
        <v>0</v>
      </c>
      <c r="AG66" s="11">
        <f>'Konzorciumi tag9'!AG65</f>
        <v>0</v>
      </c>
      <c r="AH66" s="11">
        <f>'Konzorciumi tag9'!AH65</f>
        <v>0</v>
      </c>
      <c r="AI66" s="6">
        <f t="shared" si="12"/>
        <v>0</v>
      </c>
      <c r="AJ66" s="34"/>
      <c r="AK66" s="34"/>
    </row>
    <row r="67" spans="1:37" ht="100.8" x14ac:dyDescent="0.3">
      <c r="A67" s="53"/>
      <c r="B67" s="32" t="s">
        <v>134</v>
      </c>
      <c r="C67" s="32" t="s">
        <v>135</v>
      </c>
      <c r="D67" s="28"/>
      <c r="E67" s="28">
        <f>Tihany!E66</f>
        <v>0</v>
      </c>
      <c r="F67" s="28">
        <f>Tihany!F66</f>
        <v>0</v>
      </c>
      <c r="G67" s="28">
        <f>Tihany!G66</f>
        <v>0</v>
      </c>
      <c r="H67" s="11">
        <f>Csopak!H66</f>
        <v>0</v>
      </c>
      <c r="I67" s="11">
        <f>Csopak!I66</f>
        <v>0</v>
      </c>
      <c r="J67" s="11">
        <f>Csopak!J66</f>
        <v>0</v>
      </c>
      <c r="K67" s="11">
        <f>Balatonakali!K66</f>
        <v>0</v>
      </c>
      <c r="L67" s="11">
        <f>Balatonakali!L66</f>
        <v>0</v>
      </c>
      <c r="M67" s="11">
        <f>Balatonakali!M66</f>
        <v>0</v>
      </c>
      <c r="N67" s="11">
        <f>Balatonudvari!N66</f>
        <v>0</v>
      </c>
      <c r="O67" s="11">
        <f>Balatonudvari!O66</f>
        <v>0</v>
      </c>
      <c r="P67" s="11">
        <f>Balatonudvari!P66</f>
        <v>0</v>
      </c>
      <c r="Q67" s="11">
        <f>Örvényes!Q66</f>
        <v>0</v>
      </c>
      <c r="R67" s="11">
        <f>Örvényes!R66</f>
        <v>0</v>
      </c>
      <c r="S67" s="11">
        <f>Örvényes!S66</f>
        <v>0</v>
      </c>
      <c r="T67" s="11">
        <f>'MI6 NKft.'!T66</f>
        <v>0</v>
      </c>
      <c r="U67" s="11">
        <f>'MI6 NKft.'!U66</f>
        <v>0</v>
      </c>
      <c r="V67" s="11">
        <f>'MI6 NKft.'!V66</f>
        <v>0</v>
      </c>
      <c r="W67" s="11">
        <f>'Konzorciumi tag 7'!W66</f>
        <v>0</v>
      </c>
      <c r="X67" s="11">
        <f>'Konzorciumi tag 7'!X66</f>
        <v>0</v>
      </c>
      <c r="Y67" s="11">
        <f>'Konzorciumi tag 7'!Y66</f>
        <v>0</v>
      </c>
      <c r="Z67" s="11">
        <f>'Konzorciumi tag7'!Z66</f>
        <v>0</v>
      </c>
      <c r="AA67" s="11">
        <f>'Konzorciumi tag7'!AA66</f>
        <v>0</v>
      </c>
      <c r="AB67" s="11">
        <f>'Konzorciumi tag7'!AB66</f>
        <v>0</v>
      </c>
      <c r="AC67" s="11">
        <f>'Konzorciumi tag8'!AC66</f>
        <v>0</v>
      </c>
      <c r="AD67" s="11">
        <f>'Konzorciumi tag8'!AD66</f>
        <v>0</v>
      </c>
      <c r="AE67" s="11">
        <f>'Konzorciumi tag8'!AE66</f>
        <v>0</v>
      </c>
      <c r="AF67" s="11">
        <f>'Konzorciumi tag9'!AF66</f>
        <v>0</v>
      </c>
      <c r="AG67" s="11">
        <f>'Konzorciumi tag9'!AG66</f>
        <v>0</v>
      </c>
      <c r="AH67" s="11">
        <f>'Konzorciumi tag9'!AH66</f>
        <v>0</v>
      </c>
      <c r="AI67" s="6">
        <f t="shared" si="12"/>
        <v>0</v>
      </c>
      <c r="AJ67" s="34"/>
      <c r="AK67" s="34"/>
    </row>
  </sheetData>
  <mergeCells count="60">
    <mergeCell ref="A3:D3"/>
    <mergeCell ref="A1:C1"/>
    <mergeCell ref="B10:B11"/>
    <mergeCell ref="B8:B9"/>
    <mergeCell ref="C8:C9"/>
    <mergeCell ref="A8:A9"/>
    <mergeCell ref="A4:D4"/>
    <mergeCell ref="A5:D5"/>
    <mergeCell ref="D8:D9"/>
    <mergeCell ref="H1:J1"/>
    <mergeCell ref="K1:M1"/>
    <mergeCell ref="N1:P1"/>
    <mergeCell ref="Q1:S1"/>
    <mergeCell ref="A2:D2"/>
    <mergeCell ref="D10:D11"/>
    <mergeCell ref="A10:A38"/>
    <mergeCell ref="B12:B21"/>
    <mergeCell ref="D12:D21"/>
    <mergeCell ref="B22:B31"/>
    <mergeCell ref="D22:D31"/>
    <mergeCell ref="B32:B37"/>
    <mergeCell ref="D32:D37"/>
    <mergeCell ref="AC1:AE1"/>
    <mergeCell ref="AF1:AH1"/>
    <mergeCell ref="AC8:AE8"/>
    <mergeCell ref="AF8:AH8"/>
    <mergeCell ref="T8:V8"/>
    <mergeCell ref="W8:Y8"/>
    <mergeCell ref="Z8:AB8"/>
    <mergeCell ref="T1:V1"/>
    <mergeCell ref="W1:Y1"/>
    <mergeCell ref="Z1:AB1"/>
    <mergeCell ref="E3:AI3"/>
    <mergeCell ref="E4:AI4"/>
    <mergeCell ref="E5:AI5"/>
    <mergeCell ref="E1:G1"/>
    <mergeCell ref="AI8:AI9"/>
    <mergeCell ref="N8:P8"/>
    <mergeCell ref="AJ8:AJ9"/>
    <mergeCell ref="AK8:AK9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E8:G8"/>
    <mergeCell ref="H8:J8"/>
    <mergeCell ref="K8:M8"/>
    <mergeCell ref="Q8:S8"/>
    <mergeCell ref="A39:A47"/>
    <mergeCell ref="B39:B43"/>
    <mergeCell ref="A48:A67"/>
    <mergeCell ref="B48:C48"/>
    <mergeCell ref="B49:B61"/>
    <mergeCell ref="B62:B6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R18"/>
  <sheetViews>
    <sheetView zoomScale="90" zoomScaleNormal="90" workbookViewId="0">
      <selection activeCell="B7" sqref="B7"/>
    </sheetView>
  </sheetViews>
  <sheetFormatPr defaultRowHeight="14.4" x14ac:dyDescent="0.3"/>
  <cols>
    <col min="1" max="1" width="68.5546875" style="1" customWidth="1"/>
    <col min="2" max="2" width="8.44140625" bestFit="1" customWidth="1"/>
    <col min="3" max="3" width="12.5546875" bestFit="1" customWidth="1"/>
    <col min="4" max="4" width="8.88671875" bestFit="1" customWidth="1"/>
    <col min="5" max="5" width="13.33203125" customWidth="1"/>
    <col min="6" max="6" width="5" customWidth="1"/>
    <col min="7" max="7" width="109.88671875" bestFit="1" customWidth="1"/>
    <col min="8" max="8" width="18.6640625" customWidth="1"/>
    <col min="10" max="10" width="17" bestFit="1" customWidth="1"/>
    <col min="11" max="12" width="16.109375" customWidth="1"/>
    <col min="13" max="13" width="35" bestFit="1" customWidth="1"/>
    <col min="16" max="16" width="11" bestFit="1" customWidth="1"/>
    <col min="17" max="17" width="20.6640625" customWidth="1"/>
    <col min="18" max="18" width="20.6640625" bestFit="1" customWidth="1"/>
  </cols>
  <sheetData>
    <row r="1" spans="1:18" x14ac:dyDescent="0.3">
      <c r="A1" s="65" t="s">
        <v>35</v>
      </c>
      <c r="B1" s="65" t="s">
        <v>61</v>
      </c>
      <c r="C1" s="65"/>
      <c r="D1" s="65"/>
      <c r="E1" s="65" t="s">
        <v>38</v>
      </c>
      <c r="G1" s="84" t="s">
        <v>36</v>
      </c>
      <c r="H1" s="84" t="s">
        <v>60</v>
      </c>
    </row>
    <row r="2" spans="1:18" ht="28.8" x14ac:dyDescent="0.3">
      <c r="A2" s="65"/>
      <c r="B2" s="9" t="s">
        <v>15</v>
      </c>
      <c r="C2" s="9" t="s">
        <v>16</v>
      </c>
      <c r="D2" s="9" t="s">
        <v>17</v>
      </c>
      <c r="E2" s="65"/>
      <c r="G2" s="84"/>
      <c r="H2" s="84"/>
      <c r="M2" t="s">
        <v>38</v>
      </c>
    </row>
    <row r="3" spans="1:18" ht="37.5" customHeight="1" x14ac:dyDescent="0.3">
      <c r="A3" s="16" t="s">
        <v>18</v>
      </c>
      <c r="B3" s="85" t="s">
        <v>59</v>
      </c>
      <c r="C3" s="85"/>
      <c r="D3" s="85"/>
      <c r="E3" s="17" t="s">
        <v>53</v>
      </c>
      <c r="G3" s="18" t="s">
        <v>37</v>
      </c>
      <c r="H3" s="17">
        <v>200</v>
      </c>
      <c r="M3" t="s">
        <v>39</v>
      </c>
    </row>
    <row r="4" spans="1:18" ht="28.8" x14ac:dyDescent="0.3">
      <c r="A4" s="16" t="s">
        <v>19</v>
      </c>
      <c r="B4" s="17">
        <v>5</v>
      </c>
      <c r="C4" s="38">
        <v>10</v>
      </c>
      <c r="D4" s="17">
        <v>20</v>
      </c>
      <c r="E4" s="17" t="s">
        <v>14</v>
      </c>
      <c r="G4" s="18" t="s">
        <v>40</v>
      </c>
      <c r="H4" s="17">
        <v>230</v>
      </c>
      <c r="M4" t="s">
        <v>14</v>
      </c>
    </row>
    <row r="5" spans="1:18" ht="28.8" x14ac:dyDescent="0.3">
      <c r="A5" s="16" t="s">
        <v>20</v>
      </c>
      <c r="B5" s="17">
        <v>100</v>
      </c>
      <c r="C5" s="38">
        <v>400</v>
      </c>
      <c r="D5" s="17">
        <v>1000</v>
      </c>
      <c r="E5" s="17" t="s">
        <v>14</v>
      </c>
      <c r="G5" s="18" t="s">
        <v>41</v>
      </c>
      <c r="H5" s="17">
        <v>200</v>
      </c>
      <c r="M5" t="s">
        <v>42</v>
      </c>
      <c r="P5">
        <v>1020014923</v>
      </c>
      <c r="Q5">
        <v>310</v>
      </c>
      <c r="R5" s="4">
        <f>P5*Q5</f>
        <v>316204626130</v>
      </c>
    </row>
    <row r="6" spans="1:18" x14ac:dyDescent="0.3">
      <c r="A6" s="16" t="s">
        <v>21</v>
      </c>
      <c r="B6" s="17">
        <v>100</v>
      </c>
      <c r="C6" s="38">
        <v>250</v>
      </c>
      <c r="D6" s="17">
        <v>400</v>
      </c>
      <c r="E6" s="17" t="s">
        <v>14</v>
      </c>
      <c r="G6" s="18" t="s">
        <v>43</v>
      </c>
      <c r="H6" s="17">
        <v>50</v>
      </c>
      <c r="M6" t="s">
        <v>44</v>
      </c>
    </row>
    <row r="7" spans="1:18" ht="28.8" x14ac:dyDescent="0.3">
      <c r="A7" s="16" t="s">
        <v>22</v>
      </c>
      <c r="B7" s="17">
        <v>100</v>
      </c>
      <c r="C7" s="38">
        <v>250</v>
      </c>
      <c r="D7" s="17">
        <v>400</v>
      </c>
      <c r="E7" s="17" t="s">
        <v>14</v>
      </c>
    </row>
    <row r="8" spans="1:18" ht="28.8" x14ac:dyDescent="0.3">
      <c r="A8" s="16" t="s">
        <v>23</v>
      </c>
      <c r="B8" s="17">
        <v>100</v>
      </c>
      <c r="C8" s="38">
        <v>250</v>
      </c>
      <c r="D8" s="17">
        <v>400</v>
      </c>
      <c r="E8" s="17" t="s">
        <v>54</v>
      </c>
    </row>
    <row r="9" spans="1:18" ht="28.8" x14ac:dyDescent="0.3">
      <c r="A9" s="16" t="s">
        <v>24</v>
      </c>
      <c r="B9" s="17">
        <v>3</v>
      </c>
      <c r="C9" s="38">
        <v>3</v>
      </c>
      <c r="D9" s="17">
        <v>3</v>
      </c>
      <c r="E9" s="17" t="s">
        <v>54</v>
      </c>
    </row>
    <row r="10" spans="1:18" x14ac:dyDescent="0.3">
      <c r="A10" s="16" t="s">
        <v>25</v>
      </c>
      <c r="B10" s="17">
        <v>30</v>
      </c>
      <c r="C10" s="38">
        <v>150</v>
      </c>
      <c r="D10" s="17">
        <v>300</v>
      </c>
      <c r="E10" s="17" t="s">
        <v>54</v>
      </c>
    </row>
    <row r="11" spans="1:18" ht="28.8" x14ac:dyDescent="0.3">
      <c r="A11" s="16" t="s">
        <v>26</v>
      </c>
      <c r="B11" s="17">
        <v>200</v>
      </c>
      <c r="C11" s="38">
        <v>500</v>
      </c>
      <c r="D11" s="17">
        <v>1000</v>
      </c>
      <c r="E11" s="17" t="s">
        <v>54</v>
      </c>
    </row>
    <row r="12" spans="1:18" x14ac:dyDescent="0.3">
      <c r="A12" s="16" t="s">
        <v>27</v>
      </c>
      <c r="B12" s="17">
        <v>100</v>
      </c>
      <c r="C12" s="38">
        <v>300</v>
      </c>
      <c r="D12" s="17">
        <v>500</v>
      </c>
      <c r="E12" s="17" t="s">
        <v>39</v>
      </c>
    </row>
    <row r="13" spans="1:18" x14ac:dyDescent="0.3">
      <c r="A13" s="16" t="s">
        <v>28</v>
      </c>
      <c r="B13" s="17">
        <v>40</v>
      </c>
      <c r="C13" s="38">
        <v>80</v>
      </c>
      <c r="D13" s="17">
        <v>200</v>
      </c>
      <c r="E13" s="17" t="s">
        <v>39</v>
      </c>
    </row>
    <row r="14" spans="1:18" x14ac:dyDescent="0.3">
      <c r="A14" s="16" t="s">
        <v>29</v>
      </c>
      <c r="B14" s="17">
        <v>50</v>
      </c>
      <c r="C14" s="38">
        <v>100</v>
      </c>
      <c r="D14" s="17">
        <v>200</v>
      </c>
      <c r="E14" s="17" t="s">
        <v>39</v>
      </c>
    </row>
    <row r="15" spans="1:18" ht="28.8" x14ac:dyDescent="0.3">
      <c r="A15" s="16" t="s">
        <v>30</v>
      </c>
      <c r="B15" s="17">
        <v>2</v>
      </c>
      <c r="C15" s="38">
        <v>5</v>
      </c>
      <c r="D15" s="17">
        <v>10</v>
      </c>
      <c r="E15" s="17" t="s">
        <v>55</v>
      </c>
    </row>
    <row r="16" spans="1:18" x14ac:dyDescent="0.3">
      <c r="A16" s="16" t="s">
        <v>31</v>
      </c>
      <c r="B16" s="17">
        <v>2</v>
      </c>
      <c r="C16" s="38">
        <v>5</v>
      </c>
      <c r="D16" s="17">
        <v>10</v>
      </c>
      <c r="E16" s="17" t="s">
        <v>55</v>
      </c>
    </row>
    <row r="17" spans="1:5" ht="28.8" x14ac:dyDescent="0.3">
      <c r="A17" s="16" t="s">
        <v>32</v>
      </c>
      <c r="B17" s="17">
        <v>1</v>
      </c>
      <c r="C17" s="38">
        <v>3</v>
      </c>
      <c r="D17" s="17">
        <v>5</v>
      </c>
      <c r="E17" s="17" t="s">
        <v>54</v>
      </c>
    </row>
    <row r="18" spans="1:5" x14ac:dyDescent="0.3">
      <c r="A18" s="16" t="s">
        <v>33</v>
      </c>
      <c r="B18" s="17">
        <v>2</v>
      </c>
      <c r="C18" s="38">
        <v>10</v>
      </c>
      <c r="D18" s="17">
        <v>2</v>
      </c>
      <c r="E18" s="17" t="s">
        <v>56</v>
      </c>
    </row>
  </sheetData>
  <mergeCells count="6">
    <mergeCell ref="H1:H2"/>
    <mergeCell ref="B3:D3"/>
    <mergeCell ref="B1:D1"/>
    <mergeCell ref="E1:E2"/>
    <mergeCell ref="A1:A2"/>
    <mergeCell ref="G1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O66"/>
  <sheetViews>
    <sheetView tabSelected="1" topLeftCell="C61" zoomScale="70" zoomScaleNormal="70" workbookViewId="0">
      <selection activeCell="E4" sqref="E4:AI4"/>
    </sheetView>
  </sheetViews>
  <sheetFormatPr defaultColWidth="9.109375" defaultRowHeight="14.4" x14ac:dyDescent="0.3"/>
  <cols>
    <col min="1" max="1" width="9.5546875" style="15" customWidth="1"/>
    <col min="2" max="2" width="26.6640625" style="3" customWidth="1"/>
    <col min="3" max="3" width="69.5546875" style="2" customWidth="1"/>
    <col min="4" max="4" width="73.44140625" style="2" customWidth="1"/>
    <col min="5" max="5" width="44.44140625" style="2" customWidth="1"/>
    <col min="6" max="6" width="22.6640625" style="2" customWidth="1"/>
    <col min="7" max="7" width="18.109375" style="2" customWidth="1"/>
    <col min="8" max="8" width="15.5546875" style="2" hidden="1" customWidth="1"/>
    <col min="9" max="9" width="17.33203125" style="2" hidden="1" customWidth="1"/>
    <col min="10" max="10" width="14.6640625" style="2" hidden="1" customWidth="1"/>
    <col min="11" max="25" width="12.6640625" style="2" hidden="1" customWidth="1"/>
    <col min="26" max="26" width="16.44140625" style="2" hidden="1" customWidth="1"/>
    <col min="27" max="34" width="12.6640625" style="2" hidden="1" customWidth="1"/>
    <col min="35" max="35" width="12.6640625" style="2" customWidth="1"/>
    <col min="36" max="36" width="19.33203125" style="5" customWidth="1"/>
    <col min="37" max="37" width="29.6640625" style="2" customWidth="1"/>
    <col min="38" max="16384" width="9.109375" style="2"/>
  </cols>
  <sheetData>
    <row r="1" spans="1:41" x14ac:dyDescent="0.3">
      <c r="A1" s="80"/>
      <c r="B1" s="80"/>
      <c r="C1" s="80"/>
      <c r="D1" s="30"/>
      <c r="E1" s="66" t="s">
        <v>142</v>
      </c>
      <c r="F1" s="67"/>
      <c r="G1" s="68"/>
      <c r="H1" s="66"/>
      <c r="I1" s="67"/>
      <c r="J1" s="68"/>
      <c r="K1" s="66"/>
      <c r="L1" s="67"/>
      <c r="M1" s="68"/>
      <c r="N1" s="66"/>
      <c r="O1" s="67"/>
      <c r="P1" s="68"/>
      <c r="Q1" s="66"/>
      <c r="R1" s="67"/>
      <c r="S1" s="68"/>
      <c r="T1" s="66"/>
      <c r="U1" s="67"/>
      <c r="V1" s="68"/>
      <c r="W1" s="66"/>
      <c r="X1" s="67"/>
      <c r="Y1" s="68"/>
      <c r="Z1" s="66"/>
      <c r="AA1" s="67"/>
      <c r="AB1" s="68"/>
      <c r="AC1" s="65"/>
      <c r="AD1" s="65"/>
      <c r="AE1" s="65"/>
      <c r="AF1" s="67"/>
      <c r="AG1" s="67"/>
      <c r="AH1" s="68"/>
      <c r="AI1" s="26" t="s">
        <v>34</v>
      </c>
      <c r="AK1" s="7"/>
      <c r="AL1" s="7"/>
      <c r="AM1" s="7"/>
      <c r="AN1" s="7"/>
      <c r="AO1" s="7"/>
    </row>
    <row r="2" spans="1:41" ht="15" customHeight="1" x14ac:dyDescent="0.3">
      <c r="A2" s="77" t="s">
        <v>45</v>
      </c>
      <c r="B2" s="78"/>
      <c r="C2" s="78"/>
      <c r="D2" s="79"/>
      <c r="E2" s="74">
        <v>1385</v>
      </c>
      <c r="F2" s="75"/>
      <c r="G2" s="76"/>
      <c r="H2" s="74"/>
      <c r="I2" s="75"/>
      <c r="J2" s="76"/>
      <c r="K2" s="74"/>
      <c r="L2" s="75"/>
      <c r="M2" s="76"/>
      <c r="N2" s="74"/>
      <c r="O2" s="75"/>
      <c r="P2" s="76"/>
      <c r="Q2" s="74"/>
      <c r="R2" s="75"/>
      <c r="S2" s="76"/>
      <c r="T2" s="74"/>
      <c r="U2" s="75"/>
      <c r="V2" s="76"/>
      <c r="W2" s="74"/>
      <c r="X2" s="75"/>
      <c r="Y2" s="76"/>
      <c r="Z2" s="74"/>
      <c r="AA2" s="75"/>
      <c r="AB2" s="76"/>
      <c r="AC2" s="74"/>
      <c r="AD2" s="75"/>
      <c r="AE2" s="76"/>
      <c r="AF2" s="74"/>
      <c r="AG2" s="75"/>
      <c r="AH2" s="76"/>
      <c r="AI2" s="10">
        <f>Tevékenységek_összesítő!AI2</f>
        <v>4733</v>
      </c>
      <c r="AK2" s="8"/>
      <c r="AL2" s="8"/>
      <c r="AM2" s="7"/>
      <c r="AN2" s="7"/>
      <c r="AO2" s="7"/>
    </row>
    <row r="3" spans="1:41" x14ac:dyDescent="0.3">
      <c r="A3" s="69" t="s">
        <v>81</v>
      </c>
      <c r="B3" s="70"/>
      <c r="C3" s="70"/>
      <c r="D3" s="71"/>
      <c r="E3" s="72">
        <v>80000000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K3" s="7"/>
      <c r="AL3" s="7"/>
      <c r="AM3" s="7"/>
      <c r="AN3" s="7"/>
      <c r="AO3" s="7"/>
    </row>
    <row r="4" spans="1:41" x14ac:dyDescent="0.3">
      <c r="A4" s="69" t="s">
        <v>49</v>
      </c>
      <c r="B4" s="70"/>
      <c r="C4" s="70"/>
      <c r="D4" s="71"/>
      <c r="E4" s="73">
        <f>SUM(AI9:AI37)</f>
        <v>0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K4" s="7"/>
      <c r="AL4" s="7"/>
      <c r="AM4" s="7"/>
      <c r="AN4" s="7"/>
      <c r="AO4" s="7"/>
    </row>
    <row r="7" spans="1:41" ht="15" customHeight="1" x14ac:dyDescent="0.3">
      <c r="A7" s="56" t="s">
        <v>58</v>
      </c>
      <c r="B7" s="56" t="s">
        <v>1</v>
      </c>
      <c r="C7" s="56" t="s">
        <v>2</v>
      </c>
      <c r="D7" s="56" t="s">
        <v>35</v>
      </c>
      <c r="E7" s="66" t="str">
        <f>E1</f>
        <v>Tihany</v>
      </c>
      <c r="F7" s="67"/>
      <c r="G7" s="68"/>
      <c r="H7" s="66">
        <f t="shared" ref="H7" si="0">$H$1</f>
        <v>0</v>
      </c>
      <c r="I7" s="67"/>
      <c r="J7" s="68"/>
      <c r="K7" s="66">
        <f t="shared" ref="K7" si="1">$K$1</f>
        <v>0</v>
      </c>
      <c r="L7" s="67"/>
      <c r="M7" s="68"/>
      <c r="N7" s="66">
        <f t="shared" ref="N7" si="2">$N$1</f>
        <v>0</v>
      </c>
      <c r="O7" s="67"/>
      <c r="P7" s="68"/>
      <c r="Q7" s="66">
        <f t="shared" ref="Q7" si="3">$Q$1</f>
        <v>0</v>
      </c>
      <c r="R7" s="67"/>
      <c r="S7" s="68"/>
      <c r="T7" s="66">
        <f t="shared" ref="T7" si="4">$T$1</f>
        <v>0</v>
      </c>
      <c r="U7" s="67"/>
      <c r="V7" s="68"/>
      <c r="W7" s="66">
        <f t="shared" ref="W7" si="5">$W$1</f>
        <v>0</v>
      </c>
      <c r="X7" s="67"/>
      <c r="Y7" s="68"/>
      <c r="Z7" s="66">
        <f t="shared" ref="Z7" si="6">$Z$1</f>
        <v>0</v>
      </c>
      <c r="AA7" s="67"/>
      <c r="AB7" s="68"/>
      <c r="AC7" s="65">
        <f t="shared" ref="AC7" si="7">$AC$1</f>
        <v>0</v>
      </c>
      <c r="AD7" s="65"/>
      <c r="AE7" s="65"/>
      <c r="AF7" s="65">
        <f t="shared" ref="AF7" si="8">$AF$1</f>
        <v>0</v>
      </c>
      <c r="AG7" s="65"/>
      <c r="AH7" s="65"/>
      <c r="AI7" s="56" t="s">
        <v>34</v>
      </c>
      <c r="AJ7" s="56" t="s">
        <v>71</v>
      </c>
      <c r="AK7" s="56" t="s">
        <v>50</v>
      </c>
    </row>
    <row r="8" spans="1:41" ht="28.8" x14ac:dyDescent="0.3">
      <c r="A8" s="57"/>
      <c r="B8" s="57"/>
      <c r="C8" s="57"/>
      <c r="D8" s="57"/>
      <c r="E8" s="26" t="s">
        <v>1</v>
      </c>
      <c r="F8" s="26" t="s">
        <v>68</v>
      </c>
      <c r="G8" s="26" t="s">
        <v>69</v>
      </c>
      <c r="H8" s="26" t="s">
        <v>1</v>
      </c>
      <c r="I8" s="26" t="s">
        <v>68</v>
      </c>
      <c r="J8" s="26" t="s">
        <v>69</v>
      </c>
      <c r="K8" s="26" t="s">
        <v>1</v>
      </c>
      <c r="L8" s="26" t="s">
        <v>68</v>
      </c>
      <c r="M8" s="26" t="s">
        <v>69</v>
      </c>
      <c r="N8" s="26" t="s">
        <v>1</v>
      </c>
      <c r="O8" s="26" t="s">
        <v>68</v>
      </c>
      <c r="P8" s="26" t="s">
        <v>69</v>
      </c>
      <c r="Q8" s="26" t="s">
        <v>1</v>
      </c>
      <c r="R8" s="26" t="s">
        <v>68</v>
      </c>
      <c r="S8" s="26" t="s">
        <v>69</v>
      </c>
      <c r="T8" s="26" t="s">
        <v>1</v>
      </c>
      <c r="U8" s="26" t="s">
        <v>68</v>
      </c>
      <c r="V8" s="26" t="s">
        <v>69</v>
      </c>
      <c r="W8" s="26" t="s">
        <v>1</v>
      </c>
      <c r="X8" s="26" t="s">
        <v>68</v>
      </c>
      <c r="Y8" s="26" t="s">
        <v>69</v>
      </c>
      <c r="Z8" s="26" t="s">
        <v>1</v>
      </c>
      <c r="AA8" s="26" t="s">
        <v>68</v>
      </c>
      <c r="AB8" s="26" t="s">
        <v>69</v>
      </c>
      <c r="AC8" s="26" t="s">
        <v>1</v>
      </c>
      <c r="AD8" s="26" t="s">
        <v>68</v>
      </c>
      <c r="AE8" s="26" t="s">
        <v>69</v>
      </c>
      <c r="AF8" s="26" t="s">
        <v>1</v>
      </c>
      <c r="AG8" s="26" t="s">
        <v>68</v>
      </c>
      <c r="AH8" s="26" t="s">
        <v>69</v>
      </c>
      <c r="AI8" s="57"/>
      <c r="AJ8" s="57"/>
      <c r="AK8" s="57"/>
    </row>
    <row r="9" spans="1:41" ht="65.25" customHeight="1" x14ac:dyDescent="0.3">
      <c r="A9" s="47" t="s">
        <v>0</v>
      </c>
      <c r="B9" s="61" t="s">
        <v>62</v>
      </c>
      <c r="C9" s="32" t="s">
        <v>82</v>
      </c>
      <c r="D9" s="58" t="s">
        <v>185</v>
      </c>
      <c r="E9" s="28"/>
      <c r="F9" s="11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7">
        <f>G9+J9+M9+P9+S9+V9+Y9+AB9+AE9+AH9</f>
        <v>0</v>
      </c>
      <c r="AJ9" s="27" t="s">
        <v>57</v>
      </c>
      <c r="AK9" s="27"/>
    </row>
    <row r="10" spans="1:41" ht="42" customHeight="1" x14ac:dyDescent="0.3">
      <c r="A10" s="47"/>
      <c r="B10" s="61"/>
      <c r="C10" s="32" t="s">
        <v>83</v>
      </c>
      <c r="D10" s="60"/>
      <c r="E10" s="21"/>
      <c r="F10" s="11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7">
        <f t="shared" ref="AI10:AI37" si="9">G10+J10+M10+P10+S10+V10+Y10+AB10+AE10+AH10</f>
        <v>0</v>
      </c>
      <c r="AJ10" s="27" t="s">
        <v>57</v>
      </c>
      <c r="AK10" s="27"/>
    </row>
    <row r="11" spans="1:41" ht="120" customHeight="1" x14ac:dyDescent="0.3">
      <c r="A11" s="47"/>
      <c r="B11" s="48" t="s">
        <v>63</v>
      </c>
      <c r="C11" s="32" t="s">
        <v>84</v>
      </c>
      <c r="D11" s="62" t="s">
        <v>186</v>
      </c>
      <c r="E11" s="21"/>
      <c r="F11" s="11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7">
        <f t="shared" si="9"/>
        <v>0</v>
      </c>
      <c r="AJ11" s="27" t="s">
        <v>57</v>
      </c>
      <c r="AK11" s="27"/>
    </row>
    <row r="12" spans="1:41" ht="28.8" x14ac:dyDescent="0.3">
      <c r="A12" s="47"/>
      <c r="B12" s="49"/>
      <c r="C12" s="32" t="s">
        <v>85</v>
      </c>
      <c r="D12" s="63"/>
      <c r="E12" s="28"/>
      <c r="F12" s="11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7">
        <f t="shared" si="9"/>
        <v>0</v>
      </c>
      <c r="AJ12" s="27" t="s">
        <v>57</v>
      </c>
      <c r="AK12" s="27"/>
    </row>
    <row r="13" spans="1:41" x14ac:dyDescent="0.3">
      <c r="A13" s="47"/>
      <c r="B13" s="49"/>
      <c r="C13" s="32" t="s">
        <v>86</v>
      </c>
      <c r="D13" s="63"/>
      <c r="E13" s="21"/>
      <c r="F13" s="11"/>
      <c r="G13" s="39"/>
      <c r="H13" s="39"/>
      <c r="I13" s="39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7">
        <f t="shared" si="9"/>
        <v>0</v>
      </c>
      <c r="AJ13" s="27" t="s">
        <v>57</v>
      </c>
      <c r="AK13" s="27"/>
    </row>
    <row r="14" spans="1:41" ht="43.2" x14ac:dyDescent="0.3">
      <c r="A14" s="47"/>
      <c r="B14" s="49"/>
      <c r="C14" s="32" t="s">
        <v>87</v>
      </c>
      <c r="D14" s="63"/>
      <c r="E14" s="21"/>
      <c r="F14" s="1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7">
        <f t="shared" si="9"/>
        <v>0</v>
      </c>
      <c r="AJ14" s="27" t="s">
        <v>57</v>
      </c>
      <c r="AK14" s="27"/>
    </row>
    <row r="15" spans="1:41" x14ac:dyDescent="0.3">
      <c r="A15" s="47"/>
      <c r="B15" s="49"/>
      <c r="C15" s="32" t="s">
        <v>88</v>
      </c>
      <c r="D15" s="63"/>
      <c r="E15" s="28"/>
      <c r="F15" s="1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7">
        <f t="shared" si="9"/>
        <v>0</v>
      </c>
      <c r="AJ15" s="27" t="s">
        <v>57</v>
      </c>
      <c r="AK15" s="27"/>
    </row>
    <row r="16" spans="1:41" x14ac:dyDescent="0.3">
      <c r="A16" s="47"/>
      <c r="B16" s="49"/>
      <c r="C16" s="32" t="s">
        <v>89</v>
      </c>
      <c r="D16" s="63"/>
      <c r="E16" s="21"/>
      <c r="F16" s="11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7">
        <f t="shared" si="9"/>
        <v>0</v>
      </c>
      <c r="AJ16" s="27" t="s">
        <v>57</v>
      </c>
      <c r="AK16" s="27"/>
    </row>
    <row r="17" spans="1:37" ht="57.6" x14ac:dyDescent="0.3">
      <c r="A17" s="47"/>
      <c r="B17" s="49"/>
      <c r="C17" s="32" t="s">
        <v>90</v>
      </c>
      <c r="D17" s="63"/>
      <c r="E17" s="22"/>
      <c r="F17" s="11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7">
        <f t="shared" si="9"/>
        <v>0</v>
      </c>
      <c r="AJ17" s="27" t="s">
        <v>57</v>
      </c>
      <c r="AK17" s="27"/>
    </row>
    <row r="18" spans="1:37" ht="15" customHeight="1" x14ac:dyDescent="0.3">
      <c r="A18" s="47"/>
      <c r="B18" s="49"/>
      <c r="C18" s="32" t="s">
        <v>91</v>
      </c>
      <c r="D18" s="63"/>
      <c r="E18" s="21"/>
      <c r="F18" s="11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7">
        <f t="shared" si="9"/>
        <v>0</v>
      </c>
      <c r="AJ18" s="27" t="s">
        <v>57</v>
      </c>
      <c r="AK18" s="27"/>
    </row>
    <row r="19" spans="1:37" ht="28.8" x14ac:dyDescent="0.3">
      <c r="A19" s="47"/>
      <c r="B19" s="49"/>
      <c r="C19" s="32" t="s">
        <v>92</v>
      </c>
      <c r="D19" s="63"/>
      <c r="E19" s="21"/>
      <c r="F19" s="11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7">
        <f t="shared" si="9"/>
        <v>0</v>
      </c>
      <c r="AJ19" s="27" t="s">
        <v>57</v>
      </c>
      <c r="AK19" s="27"/>
    </row>
    <row r="20" spans="1:37" ht="43.2" x14ac:dyDescent="0.3">
      <c r="A20" s="47"/>
      <c r="B20" s="50"/>
      <c r="C20" s="32" t="s">
        <v>93</v>
      </c>
      <c r="D20" s="64"/>
      <c r="E20" s="21"/>
      <c r="F20" s="11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7">
        <f t="shared" si="9"/>
        <v>0</v>
      </c>
      <c r="AJ20" s="27" t="s">
        <v>57</v>
      </c>
      <c r="AK20" s="27"/>
    </row>
    <row r="21" spans="1:37" ht="15.75" customHeight="1" x14ac:dyDescent="0.3">
      <c r="A21" s="47"/>
      <c r="B21" s="48" t="s">
        <v>64</v>
      </c>
      <c r="C21" s="32" t="s">
        <v>94</v>
      </c>
      <c r="D21" s="62" t="s">
        <v>187</v>
      </c>
      <c r="E21" s="21"/>
      <c r="F21" s="11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>
        <f t="shared" si="9"/>
        <v>0</v>
      </c>
      <c r="AJ21" s="27" t="s">
        <v>57</v>
      </c>
      <c r="AK21" s="27"/>
    </row>
    <row r="22" spans="1:37" ht="28.8" x14ac:dyDescent="0.3">
      <c r="A22" s="47"/>
      <c r="B22" s="49"/>
      <c r="C22" s="32" t="s">
        <v>95</v>
      </c>
      <c r="D22" s="63"/>
      <c r="E22" s="21"/>
      <c r="F22" s="11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7">
        <f t="shared" si="9"/>
        <v>0</v>
      </c>
      <c r="AJ22" s="34" t="s">
        <v>57</v>
      </c>
      <c r="AK22" s="27"/>
    </row>
    <row r="23" spans="1:37" ht="72" x14ac:dyDescent="0.3">
      <c r="A23" s="47"/>
      <c r="B23" s="49"/>
      <c r="C23" s="32" t="s">
        <v>96</v>
      </c>
      <c r="D23" s="63"/>
      <c r="E23" s="21"/>
      <c r="F23" s="11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7">
        <f t="shared" si="9"/>
        <v>0</v>
      </c>
      <c r="AJ23" s="34" t="s">
        <v>57</v>
      </c>
      <c r="AK23" s="27"/>
    </row>
    <row r="24" spans="1:37" ht="49.5" customHeight="1" x14ac:dyDescent="0.3">
      <c r="A24" s="47"/>
      <c r="B24" s="49"/>
      <c r="C24" s="32" t="s">
        <v>97</v>
      </c>
      <c r="D24" s="63"/>
      <c r="E24" s="21"/>
      <c r="F24" s="11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>
        <f t="shared" si="9"/>
        <v>0</v>
      </c>
      <c r="AJ24" s="34" t="s">
        <v>57</v>
      </c>
      <c r="AK24" s="27"/>
    </row>
    <row r="25" spans="1:37" ht="28.8" x14ac:dyDescent="0.3">
      <c r="A25" s="47"/>
      <c r="B25" s="49"/>
      <c r="C25" s="32" t="s">
        <v>98</v>
      </c>
      <c r="D25" s="63"/>
      <c r="E25" s="21"/>
      <c r="F25" s="11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7">
        <f t="shared" si="9"/>
        <v>0</v>
      </c>
      <c r="AJ25" s="34" t="s">
        <v>57</v>
      </c>
      <c r="AK25" s="27"/>
    </row>
    <row r="26" spans="1:37" x14ac:dyDescent="0.3">
      <c r="A26" s="47"/>
      <c r="B26" s="49"/>
      <c r="C26" s="32" t="s">
        <v>99</v>
      </c>
      <c r="D26" s="63"/>
      <c r="E26" s="21"/>
      <c r="F26" s="11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7">
        <f t="shared" si="9"/>
        <v>0</v>
      </c>
      <c r="AJ26" s="34" t="s">
        <v>57</v>
      </c>
      <c r="AK26" s="27"/>
    </row>
    <row r="27" spans="1:37" ht="15" customHeight="1" x14ac:dyDescent="0.3">
      <c r="A27" s="47"/>
      <c r="B27" s="49"/>
      <c r="C27" s="32" t="s">
        <v>100</v>
      </c>
      <c r="D27" s="63"/>
      <c r="E27" s="21"/>
      <c r="F27" s="11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7">
        <f t="shared" si="9"/>
        <v>0</v>
      </c>
      <c r="AJ27" s="34" t="s">
        <v>57</v>
      </c>
      <c r="AK27" s="27"/>
    </row>
    <row r="28" spans="1:37" ht="69" customHeight="1" x14ac:dyDescent="0.3">
      <c r="A28" s="47"/>
      <c r="B28" s="49"/>
      <c r="C28" s="32" t="s">
        <v>101</v>
      </c>
      <c r="D28" s="63"/>
      <c r="E28" s="21"/>
      <c r="F28" s="11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7">
        <f t="shared" si="9"/>
        <v>0</v>
      </c>
      <c r="AJ28" s="34" t="s">
        <v>57</v>
      </c>
      <c r="AK28" s="27"/>
    </row>
    <row r="29" spans="1:37" ht="72" x14ac:dyDescent="0.3">
      <c r="A29" s="47"/>
      <c r="B29" s="49"/>
      <c r="C29" s="32" t="s">
        <v>102</v>
      </c>
      <c r="D29" s="63"/>
      <c r="E29" s="21"/>
      <c r="F29" s="11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7">
        <f t="shared" si="9"/>
        <v>0</v>
      </c>
      <c r="AJ29" s="34" t="s">
        <v>57</v>
      </c>
      <c r="AK29" s="27"/>
    </row>
    <row r="30" spans="1:37" ht="120" customHeight="1" x14ac:dyDescent="0.3">
      <c r="A30" s="47"/>
      <c r="B30" s="50"/>
      <c r="C30" s="32" t="s">
        <v>103</v>
      </c>
      <c r="D30" s="64"/>
      <c r="E30" s="23"/>
      <c r="F30" s="11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7">
        <f t="shared" si="9"/>
        <v>0</v>
      </c>
      <c r="AJ30" s="34" t="s">
        <v>57</v>
      </c>
      <c r="AK30" s="27"/>
    </row>
    <row r="31" spans="1:37" ht="45.75" customHeight="1" x14ac:dyDescent="0.3">
      <c r="A31" s="47"/>
      <c r="B31" s="58" t="s">
        <v>65</v>
      </c>
      <c r="C31" s="32" t="s">
        <v>104</v>
      </c>
      <c r="D31" s="62" t="s">
        <v>188</v>
      </c>
      <c r="E31" s="21"/>
      <c r="F31" s="11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7">
        <f t="shared" si="9"/>
        <v>0</v>
      </c>
      <c r="AJ31" s="34" t="s">
        <v>57</v>
      </c>
      <c r="AK31" s="27"/>
    </row>
    <row r="32" spans="1:37" ht="80.25" customHeight="1" x14ac:dyDescent="0.3">
      <c r="A32" s="47"/>
      <c r="B32" s="59"/>
      <c r="C32" s="32" t="s">
        <v>105</v>
      </c>
      <c r="D32" s="63"/>
      <c r="E32" s="28"/>
      <c r="F32" s="11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7">
        <f t="shared" si="9"/>
        <v>0</v>
      </c>
      <c r="AJ32" s="34" t="s">
        <v>57</v>
      </c>
      <c r="AK32" s="27"/>
    </row>
    <row r="33" spans="1:37" ht="80.25" customHeight="1" x14ac:dyDescent="0.3">
      <c r="A33" s="47"/>
      <c r="B33" s="59"/>
      <c r="C33" s="32" t="s">
        <v>106</v>
      </c>
      <c r="D33" s="63"/>
      <c r="E33" s="28"/>
      <c r="F33" s="11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7">
        <f t="shared" si="9"/>
        <v>0</v>
      </c>
      <c r="AJ33" s="34" t="s">
        <v>57</v>
      </c>
      <c r="AK33" s="27"/>
    </row>
    <row r="34" spans="1:37" ht="15" customHeight="1" x14ac:dyDescent="0.3">
      <c r="A34" s="47"/>
      <c r="B34" s="59"/>
      <c r="C34" s="32" t="s">
        <v>107</v>
      </c>
      <c r="D34" s="63"/>
      <c r="E34" s="21"/>
      <c r="F34" s="11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7">
        <f t="shared" si="9"/>
        <v>0</v>
      </c>
      <c r="AJ34" s="34" t="s">
        <v>57</v>
      </c>
      <c r="AK34" s="27"/>
    </row>
    <row r="35" spans="1:37" ht="45" customHeight="1" x14ac:dyDescent="0.3">
      <c r="A35" s="47"/>
      <c r="B35" s="59"/>
      <c r="C35" s="32" t="s">
        <v>136</v>
      </c>
      <c r="D35" s="63"/>
      <c r="E35" s="28"/>
      <c r="F35" s="11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7">
        <f t="shared" si="9"/>
        <v>0</v>
      </c>
      <c r="AJ35" s="34" t="s">
        <v>57</v>
      </c>
      <c r="AK35" s="27"/>
    </row>
    <row r="36" spans="1:37" ht="28.8" x14ac:dyDescent="0.3">
      <c r="A36" s="47"/>
      <c r="B36" s="60"/>
      <c r="C36" s="32" t="s">
        <v>109</v>
      </c>
      <c r="D36" s="64"/>
      <c r="E36" s="21"/>
      <c r="F36" s="11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7">
        <f t="shared" si="9"/>
        <v>0</v>
      </c>
      <c r="AJ36" s="34" t="s">
        <v>57</v>
      </c>
      <c r="AK36" s="27"/>
    </row>
    <row r="37" spans="1:37" ht="90.75" customHeight="1" x14ac:dyDescent="0.3">
      <c r="A37" s="47"/>
      <c r="B37" s="32" t="s">
        <v>66</v>
      </c>
      <c r="C37" s="35" t="s">
        <v>110</v>
      </c>
      <c r="D37" s="31" t="s">
        <v>76</v>
      </c>
      <c r="E37" s="21"/>
      <c r="F37" s="11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7">
        <f t="shared" si="9"/>
        <v>0</v>
      </c>
      <c r="AJ37" s="34" t="s">
        <v>57</v>
      </c>
      <c r="AK37" s="27"/>
    </row>
    <row r="38" spans="1:37" x14ac:dyDescent="0.3">
      <c r="A38" s="47" t="s">
        <v>3</v>
      </c>
      <c r="B38" s="48" t="s">
        <v>4</v>
      </c>
      <c r="C38" s="32" t="s">
        <v>8</v>
      </c>
      <c r="D38" s="28"/>
      <c r="E38" s="21"/>
      <c r="F38" s="11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7">
        <f t="shared" ref="AI38:AI66" si="10">G38+J38+M38+P38+S38+V38+Y38+AB38+AE38+AH38</f>
        <v>0</v>
      </c>
      <c r="AJ38" s="34" t="s">
        <v>57</v>
      </c>
      <c r="AK38" s="34"/>
    </row>
    <row r="39" spans="1:37" ht="100.8" x14ac:dyDescent="0.3">
      <c r="A39" s="47"/>
      <c r="B39" s="49"/>
      <c r="C39" s="32" t="s">
        <v>5</v>
      </c>
      <c r="D39" s="28"/>
      <c r="E39" s="21"/>
      <c r="F39" s="11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7">
        <f t="shared" si="10"/>
        <v>0</v>
      </c>
      <c r="AJ39" s="34" t="s">
        <v>57</v>
      </c>
      <c r="AK39" s="34"/>
    </row>
    <row r="40" spans="1:37" x14ac:dyDescent="0.3">
      <c r="A40" s="47"/>
      <c r="B40" s="49"/>
      <c r="C40" s="32" t="s">
        <v>67</v>
      </c>
      <c r="D40" s="28"/>
      <c r="E40" s="21"/>
      <c r="F40" s="11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7">
        <f t="shared" si="10"/>
        <v>0</v>
      </c>
      <c r="AJ40" s="34" t="s">
        <v>57</v>
      </c>
      <c r="AK40" s="34"/>
    </row>
    <row r="41" spans="1:37" ht="28.8" x14ac:dyDescent="0.3">
      <c r="A41" s="47"/>
      <c r="B41" s="49"/>
      <c r="C41" s="32" t="s">
        <v>6</v>
      </c>
      <c r="D41" s="28"/>
      <c r="E41" s="21"/>
      <c r="F41" s="11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7">
        <f t="shared" si="10"/>
        <v>0</v>
      </c>
      <c r="AJ41" s="34" t="s">
        <v>57</v>
      </c>
      <c r="AK41" s="34"/>
    </row>
    <row r="42" spans="1:37" x14ac:dyDescent="0.3">
      <c r="A42" s="47"/>
      <c r="B42" s="50"/>
      <c r="C42" s="32" t="s">
        <v>7</v>
      </c>
      <c r="D42" s="28"/>
      <c r="E42" s="21"/>
      <c r="F42" s="11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7">
        <f t="shared" si="10"/>
        <v>0</v>
      </c>
      <c r="AJ42" s="13">
        <v>0.01</v>
      </c>
      <c r="AK42" s="34">
        <f>E24*AJ42</f>
        <v>0</v>
      </c>
    </row>
    <row r="43" spans="1:37" x14ac:dyDescent="0.3">
      <c r="A43" s="47"/>
      <c r="B43" s="32" t="s">
        <v>9</v>
      </c>
      <c r="C43" s="32"/>
      <c r="D43" s="28"/>
      <c r="E43" s="21"/>
      <c r="F43" s="11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7">
        <f t="shared" si="10"/>
        <v>0</v>
      </c>
      <c r="AJ43" s="34"/>
      <c r="AK43" s="34"/>
    </row>
    <row r="44" spans="1:37" x14ac:dyDescent="0.3">
      <c r="A44" s="47"/>
      <c r="B44" s="32" t="s">
        <v>10</v>
      </c>
      <c r="C44" s="32" t="s">
        <v>51</v>
      </c>
      <c r="D44" s="28"/>
      <c r="E44" s="21"/>
      <c r="F44" s="11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7">
        <f t="shared" si="10"/>
        <v>0</v>
      </c>
      <c r="AJ44" s="14">
        <v>5.0000000000000001E-3</v>
      </c>
      <c r="AK44" s="34">
        <f>E26*AJ44</f>
        <v>0</v>
      </c>
    </row>
    <row r="45" spans="1:37" ht="28.8" x14ac:dyDescent="0.3">
      <c r="A45" s="47"/>
      <c r="B45" s="32" t="s">
        <v>11</v>
      </c>
      <c r="C45" s="32"/>
      <c r="D45" s="28"/>
      <c r="E45" s="21"/>
      <c r="F45" s="11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7">
        <f t="shared" si="10"/>
        <v>0</v>
      </c>
      <c r="AJ45" s="34"/>
      <c r="AK45" s="34"/>
    </row>
    <row r="46" spans="1:37" ht="28.8" x14ac:dyDescent="0.3">
      <c r="A46" s="47"/>
      <c r="B46" s="32" t="s">
        <v>12</v>
      </c>
      <c r="C46" s="32"/>
      <c r="D46" s="28"/>
      <c r="E46" s="21"/>
      <c r="F46" s="11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7">
        <f t="shared" si="10"/>
        <v>0</v>
      </c>
      <c r="AJ46" s="14">
        <v>5.0000000000000001E-3</v>
      </c>
      <c r="AK46" s="34">
        <v>0</v>
      </c>
    </row>
    <row r="47" spans="1:37" x14ac:dyDescent="0.3">
      <c r="A47" s="51" t="s">
        <v>111</v>
      </c>
      <c r="B47" s="54" t="s">
        <v>13</v>
      </c>
      <c r="C47" s="55"/>
      <c r="D47" s="29"/>
      <c r="E47" s="21"/>
      <c r="F47" s="11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7">
        <f t="shared" si="10"/>
        <v>0</v>
      </c>
      <c r="AJ47" s="34"/>
      <c r="AK47" s="34"/>
    </row>
    <row r="48" spans="1:37" ht="86.4" x14ac:dyDescent="0.3">
      <c r="A48" s="52"/>
      <c r="B48" s="48" t="s">
        <v>112</v>
      </c>
      <c r="C48" s="32" t="s">
        <v>113</v>
      </c>
      <c r="D48" s="28"/>
      <c r="E48" s="21"/>
      <c r="F48" s="11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7">
        <f t="shared" si="10"/>
        <v>0</v>
      </c>
      <c r="AJ48" s="34" t="s">
        <v>52</v>
      </c>
      <c r="AK48" s="34">
        <f>(AI49+AI50+AI51+AI52+AI53+AI54+AI55+AI56+AI57)*0.1</f>
        <v>0</v>
      </c>
    </row>
    <row r="49" spans="1:37" ht="43.2" x14ac:dyDescent="0.3">
      <c r="A49" s="52"/>
      <c r="B49" s="49"/>
      <c r="C49" s="32" t="s">
        <v>114</v>
      </c>
      <c r="D49" s="28"/>
      <c r="E49" s="21"/>
      <c r="F49" s="11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7">
        <f t="shared" si="10"/>
        <v>0</v>
      </c>
      <c r="AJ49" s="34"/>
      <c r="AK49" s="34"/>
    </row>
    <row r="50" spans="1:37" ht="86.4" x14ac:dyDescent="0.3">
      <c r="A50" s="52"/>
      <c r="B50" s="49"/>
      <c r="C50" s="32" t="s">
        <v>115</v>
      </c>
      <c r="D50" s="28"/>
      <c r="E50" s="21"/>
      <c r="F50" s="11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7">
        <f t="shared" si="10"/>
        <v>0</v>
      </c>
      <c r="AJ50" s="34"/>
      <c r="AK50" s="34"/>
    </row>
    <row r="51" spans="1:37" ht="43.2" x14ac:dyDescent="0.3">
      <c r="A51" s="52"/>
      <c r="B51" s="49"/>
      <c r="C51" s="32" t="s">
        <v>116</v>
      </c>
      <c r="D51" s="28"/>
      <c r="E51" s="21"/>
      <c r="F51" s="11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7">
        <f t="shared" si="10"/>
        <v>0</v>
      </c>
      <c r="AJ51" s="34"/>
      <c r="AK51" s="34"/>
    </row>
    <row r="52" spans="1:37" ht="43.2" x14ac:dyDescent="0.3">
      <c r="A52" s="52"/>
      <c r="B52" s="49"/>
      <c r="C52" s="32" t="s">
        <v>117</v>
      </c>
      <c r="D52" s="28"/>
      <c r="E52" s="21"/>
      <c r="F52" s="11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7">
        <f t="shared" si="10"/>
        <v>0</v>
      </c>
      <c r="AJ52" s="34"/>
      <c r="AK52" s="34"/>
    </row>
    <row r="53" spans="1:37" ht="28.8" x14ac:dyDescent="0.3">
      <c r="A53" s="52"/>
      <c r="B53" s="49"/>
      <c r="C53" s="32" t="s">
        <v>118</v>
      </c>
      <c r="D53" s="28"/>
      <c r="E53" s="21"/>
      <c r="F53" s="11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7">
        <f t="shared" si="10"/>
        <v>0</v>
      </c>
      <c r="AJ53" s="34"/>
      <c r="AK53" s="34"/>
    </row>
    <row r="54" spans="1:37" ht="43.2" x14ac:dyDescent="0.3">
      <c r="A54" s="52"/>
      <c r="B54" s="49"/>
      <c r="C54" s="32" t="s">
        <v>119</v>
      </c>
      <c r="D54" s="24"/>
      <c r="E54" s="21"/>
      <c r="F54" s="11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7">
        <f t="shared" si="10"/>
        <v>0</v>
      </c>
      <c r="AJ54" s="34"/>
      <c r="AK54" s="34"/>
    </row>
    <row r="55" spans="1:37" ht="43.2" x14ac:dyDescent="0.3">
      <c r="A55" s="52"/>
      <c r="B55" s="49"/>
      <c r="C55" s="32" t="s">
        <v>120</v>
      </c>
      <c r="D55" s="28"/>
      <c r="E55" s="21"/>
      <c r="F55" s="11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7">
        <f t="shared" si="10"/>
        <v>0</v>
      </c>
      <c r="AJ55" s="34"/>
      <c r="AK55" s="34"/>
    </row>
    <row r="56" spans="1:37" ht="28.8" x14ac:dyDescent="0.3">
      <c r="A56" s="52"/>
      <c r="B56" s="49"/>
      <c r="C56" s="32" t="s">
        <v>121</v>
      </c>
      <c r="D56" s="28"/>
      <c r="E56" s="21"/>
      <c r="F56" s="11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7">
        <f t="shared" si="10"/>
        <v>0</v>
      </c>
      <c r="AJ56" s="34"/>
      <c r="AK56" s="34"/>
    </row>
    <row r="57" spans="1:37" ht="28.8" x14ac:dyDescent="0.3">
      <c r="A57" s="52"/>
      <c r="B57" s="49"/>
      <c r="C57" s="32" t="s">
        <v>122</v>
      </c>
      <c r="D57" s="28"/>
      <c r="E57" s="21"/>
      <c r="F57" s="11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7">
        <f t="shared" si="10"/>
        <v>0</v>
      </c>
      <c r="AJ57" s="34"/>
      <c r="AK57" s="34"/>
    </row>
    <row r="58" spans="1:37" ht="72" x14ac:dyDescent="0.3">
      <c r="A58" s="52"/>
      <c r="B58" s="49"/>
      <c r="C58" s="32" t="s">
        <v>123</v>
      </c>
      <c r="D58" s="28"/>
      <c r="E58" s="21"/>
      <c r="F58" s="11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7">
        <f t="shared" si="10"/>
        <v>0</v>
      </c>
      <c r="AJ58" s="34"/>
      <c r="AK58" s="34"/>
    </row>
    <row r="59" spans="1:37" ht="28.8" x14ac:dyDescent="0.3">
      <c r="A59" s="52"/>
      <c r="B59" s="49"/>
      <c r="C59" s="32" t="s">
        <v>124</v>
      </c>
      <c r="D59" s="28"/>
      <c r="E59" s="21"/>
      <c r="F59" s="11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7">
        <f t="shared" si="10"/>
        <v>0</v>
      </c>
      <c r="AJ59" s="34"/>
      <c r="AK59" s="34"/>
    </row>
    <row r="60" spans="1:37" ht="57.6" x14ac:dyDescent="0.3">
      <c r="A60" s="52"/>
      <c r="B60" s="50"/>
      <c r="C60" s="35" t="s">
        <v>125</v>
      </c>
      <c r="D60" s="28"/>
      <c r="E60" s="21"/>
      <c r="F60" s="11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7">
        <f t="shared" si="10"/>
        <v>0</v>
      </c>
      <c r="AJ60" s="34"/>
      <c r="AK60" s="34"/>
    </row>
    <row r="61" spans="1:37" ht="158.4" x14ac:dyDescent="0.3">
      <c r="A61" s="52"/>
      <c r="B61" s="48" t="s">
        <v>126</v>
      </c>
      <c r="C61" s="32" t="s">
        <v>127</v>
      </c>
      <c r="D61" s="28"/>
      <c r="E61" s="21"/>
      <c r="F61" s="11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7">
        <f t="shared" si="10"/>
        <v>0</v>
      </c>
      <c r="AJ61" s="34"/>
      <c r="AK61" s="34"/>
    </row>
    <row r="62" spans="1:37" ht="187.2" x14ac:dyDescent="0.3">
      <c r="A62" s="52"/>
      <c r="B62" s="49"/>
      <c r="C62" s="32" t="s">
        <v>128</v>
      </c>
      <c r="D62" s="28"/>
      <c r="E62" s="21"/>
      <c r="F62" s="11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7">
        <f t="shared" si="10"/>
        <v>0</v>
      </c>
      <c r="AJ62" s="34"/>
      <c r="AK62" s="34"/>
    </row>
    <row r="63" spans="1:37" ht="230.4" x14ac:dyDescent="0.3">
      <c r="A63" s="52"/>
      <c r="B63" s="50"/>
      <c r="C63" s="32" t="s">
        <v>129</v>
      </c>
      <c r="D63" s="28"/>
      <c r="E63" s="21"/>
      <c r="F63" s="11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7">
        <f t="shared" si="10"/>
        <v>0</v>
      </c>
      <c r="AJ63" s="34"/>
      <c r="AK63" s="34"/>
    </row>
    <row r="64" spans="1:37" ht="129.6" x14ac:dyDescent="0.3">
      <c r="A64" s="52"/>
      <c r="B64" s="33" t="s">
        <v>130</v>
      </c>
      <c r="C64" s="32" t="s">
        <v>131</v>
      </c>
      <c r="D64" s="28"/>
      <c r="E64" s="21"/>
      <c r="F64" s="11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7">
        <f t="shared" si="10"/>
        <v>0</v>
      </c>
      <c r="AJ64" s="34"/>
      <c r="AK64" s="34"/>
    </row>
    <row r="65" spans="1:37" ht="86.4" x14ac:dyDescent="0.3">
      <c r="A65" s="52"/>
      <c r="B65" s="32" t="s">
        <v>132</v>
      </c>
      <c r="C65" s="32" t="s">
        <v>133</v>
      </c>
      <c r="D65" s="28"/>
      <c r="E65" s="21"/>
      <c r="F65" s="11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7">
        <f t="shared" si="10"/>
        <v>0</v>
      </c>
      <c r="AJ65" s="34"/>
      <c r="AK65" s="34"/>
    </row>
    <row r="66" spans="1:37" ht="100.8" x14ac:dyDescent="0.3">
      <c r="A66" s="53"/>
      <c r="B66" s="32" t="s">
        <v>134</v>
      </c>
      <c r="C66" s="32" t="s">
        <v>135</v>
      </c>
      <c r="D66" s="28"/>
      <c r="E66" s="21"/>
      <c r="F66" s="11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7">
        <f t="shared" si="10"/>
        <v>0</v>
      </c>
      <c r="AJ66" s="34"/>
      <c r="AK66" s="34"/>
    </row>
  </sheetData>
  <mergeCells count="58">
    <mergeCell ref="Q1:S1"/>
    <mergeCell ref="A1:C1"/>
    <mergeCell ref="E1:G1"/>
    <mergeCell ref="H1:J1"/>
    <mergeCell ref="K1:M1"/>
    <mergeCell ref="N1:P1"/>
    <mergeCell ref="T1:V1"/>
    <mergeCell ref="W1:Y1"/>
    <mergeCell ref="Z1:AB1"/>
    <mergeCell ref="AC1:AE1"/>
    <mergeCell ref="AF1:AH1"/>
    <mergeCell ref="A3:D3"/>
    <mergeCell ref="E3:AI3"/>
    <mergeCell ref="A4:D4"/>
    <mergeCell ref="E4:AI4"/>
    <mergeCell ref="Q2:S2"/>
    <mergeCell ref="T2:V2"/>
    <mergeCell ref="W2:Y2"/>
    <mergeCell ref="Z2:AB2"/>
    <mergeCell ref="AC2:AE2"/>
    <mergeCell ref="AF2:AH2"/>
    <mergeCell ref="A2:D2"/>
    <mergeCell ref="E2:G2"/>
    <mergeCell ref="H2:J2"/>
    <mergeCell ref="K2:M2"/>
    <mergeCell ref="N2:P2"/>
    <mergeCell ref="AF7:AH7"/>
    <mergeCell ref="AI7:AI8"/>
    <mergeCell ref="AJ7:AJ8"/>
    <mergeCell ref="AK7:AK8"/>
    <mergeCell ref="Z7:AB7"/>
    <mergeCell ref="B9:B10"/>
    <mergeCell ref="D9:D10"/>
    <mergeCell ref="A9:A37"/>
    <mergeCell ref="B11:B20"/>
    <mergeCell ref="AC7:AE7"/>
    <mergeCell ref="A7:A8"/>
    <mergeCell ref="B7:B8"/>
    <mergeCell ref="C7:C8"/>
    <mergeCell ref="D7:D8"/>
    <mergeCell ref="E7:G7"/>
    <mergeCell ref="H7:J7"/>
    <mergeCell ref="K7:M7"/>
    <mergeCell ref="N7:P7"/>
    <mergeCell ref="Q7:S7"/>
    <mergeCell ref="T7:V7"/>
    <mergeCell ref="W7:Y7"/>
    <mergeCell ref="D11:D20"/>
    <mergeCell ref="B21:B30"/>
    <mergeCell ref="D21:D30"/>
    <mergeCell ref="B31:B36"/>
    <mergeCell ref="D31:D36"/>
    <mergeCell ref="A38:A46"/>
    <mergeCell ref="B38:B42"/>
    <mergeCell ref="A47:A66"/>
    <mergeCell ref="B47:C47"/>
    <mergeCell ref="B48:B60"/>
    <mergeCell ref="B61:B63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AO66"/>
  <sheetViews>
    <sheetView zoomScale="70" zoomScaleNormal="70" workbookViewId="0">
      <selection activeCell="B7" sqref="B7:B8"/>
    </sheetView>
  </sheetViews>
  <sheetFormatPr defaultColWidth="9.109375" defaultRowHeight="14.4" x14ac:dyDescent="0.3"/>
  <cols>
    <col min="1" max="1" width="9.5546875" style="15" customWidth="1"/>
    <col min="2" max="2" width="26.6640625" style="3" customWidth="1"/>
    <col min="3" max="3" width="69.5546875" style="2" customWidth="1"/>
    <col min="4" max="4" width="73.44140625" style="2" customWidth="1"/>
    <col min="5" max="5" width="44.44140625" style="2" hidden="1" customWidth="1"/>
    <col min="6" max="6" width="22.6640625" style="2" hidden="1" customWidth="1"/>
    <col min="7" max="7" width="18.109375" style="2" hidden="1" customWidth="1"/>
    <col min="8" max="8" width="15.5546875" style="2" customWidth="1"/>
    <col min="9" max="9" width="17.33203125" style="2" customWidth="1"/>
    <col min="10" max="10" width="14.6640625" style="2" customWidth="1"/>
    <col min="11" max="25" width="12.6640625" style="2" hidden="1" customWidth="1"/>
    <col min="26" max="26" width="16.44140625" style="2" hidden="1" customWidth="1"/>
    <col min="27" max="34" width="12.6640625" style="2" hidden="1" customWidth="1"/>
    <col min="35" max="35" width="12.6640625" style="2" customWidth="1"/>
    <col min="36" max="36" width="33.109375" style="5" customWidth="1"/>
    <col min="37" max="37" width="29.6640625" style="2" customWidth="1"/>
    <col min="38" max="16384" width="9.109375" style="2"/>
  </cols>
  <sheetData>
    <row r="1" spans="1:41" ht="15" customHeight="1" x14ac:dyDescent="0.3">
      <c r="A1" s="80"/>
      <c r="B1" s="80"/>
      <c r="C1" s="80"/>
      <c r="D1" s="30"/>
      <c r="E1" s="66"/>
      <c r="F1" s="67"/>
      <c r="G1" s="68"/>
      <c r="H1" s="66" t="s">
        <v>143</v>
      </c>
      <c r="I1" s="67"/>
      <c r="J1" s="68"/>
      <c r="K1" s="66"/>
      <c r="L1" s="67"/>
      <c r="M1" s="68"/>
      <c r="N1" s="66"/>
      <c r="O1" s="67"/>
      <c r="P1" s="68"/>
      <c r="Q1" s="66"/>
      <c r="R1" s="67"/>
      <c r="S1" s="68"/>
      <c r="T1" s="66"/>
      <c r="U1" s="67"/>
      <c r="V1" s="68"/>
      <c r="W1" s="66"/>
      <c r="X1" s="67"/>
      <c r="Y1" s="68"/>
      <c r="Z1" s="66"/>
      <c r="AA1" s="67"/>
      <c r="AB1" s="68"/>
      <c r="AC1" s="65"/>
      <c r="AD1" s="65"/>
      <c r="AE1" s="65"/>
      <c r="AF1" s="67"/>
      <c r="AG1" s="67"/>
      <c r="AH1" s="68"/>
      <c r="AI1" s="26" t="s">
        <v>34</v>
      </c>
      <c r="AK1" s="7"/>
      <c r="AL1" s="7"/>
      <c r="AM1" s="7"/>
      <c r="AN1" s="7"/>
      <c r="AO1" s="7"/>
    </row>
    <row r="2" spans="1:41" ht="15" customHeight="1" x14ac:dyDescent="0.3">
      <c r="A2" s="77" t="s">
        <v>45</v>
      </c>
      <c r="B2" s="78"/>
      <c r="C2" s="78"/>
      <c r="D2" s="79"/>
      <c r="E2" s="74" t="s">
        <v>142</v>
      </c>
      <c r="F2" s="75"/>
      <c r="G2" s="76"/>
      <c r="H2" s="74">
        <v>2126</v>
      </c>
      <c r="I2" s="75"/>
      <c r="J2" s="76"/>
      <c r="K2" s="74"/>
      <c r="L2" s="75"/>
      <c r="M2" s="76"/>
      <c r="N2" s="74"/>
      <c r="O2" s="75"/>
      <c r="P2" s="76"/>
      <c r="Q2" s="74"/>
      <c r="R2" s="75"/>
      <c r="S2" s="76"/>
      <c r="T2" s="74"/>
      <c r="U2" s="75"/>
      <c r="V2" s="76"/>
      <c r="W2" s="74"/>
      <c r="X2" s="75"/>
      <c r="Y2" s="76"/>
      <c r="Z2" s="74"/>
      <c r="AA2" s="75"/>
      <c r="AB2" s="76"/>
      <c r="AC2" s="74"/>
      <c r="AD2" s="75"/>
      <c r="AE2" s="76"/>
      <c r="AF2" s="74"/>
      <c r="AG2" s="75"/>
      <c r="AH2" s="76"/>
      <c r="AI2" s="10">
        <f>Tevékenységek_összesítő!AI2</f>
        <v>4733</v>
      </c>
      <c r="AK2" s="8"/>
      <c r="AL2" s="8"/>
      <c r="AM2" s="7"/>
      <c r="AN2" s="7"/>
      <c r="AO2" s="7"/>
    </row>
    <row r="3" spans="1:41" x14ac:dyDescent="0.3">
      <c r="A3" s="69" t="s">
        <v>81</v>
      </c>
      <c r="B3" s="70"/>
      <c r="C3" s="70"/>
      <c r="D3" s="71"/>
      <c r="E3" s="72">
        <v>64000000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K3" s="7"/>
      <c r="AL3" s="7"/>
      <c r="AM3" s="7"/>
      <c r="AN3" s="7"/>
      <c r="AO3" s="7"/>
    </row>
    <row r="4" spans="1:41" x14ac:dyDescent="0.3">
      <c r="A4" s="69" t="s">
        <v>49</v>
      </c>
      <c r="B4" s="70"/>
      <c r="C4" s="70"/>
      <c r="D4" s="71"/>
      <c r="E4" s="73">
        <f>SUM(AI9:AI37)</f>
        <v>0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K4" s="7"/>
      <c r="AL4" s="7"/>
      <c r="AM4" s="7"/>
      <c r="AN4" s="7"/>
      <c r="AO4" s="7"/>
    </row>
    <row r="7" spans="1:41" ht="15" customHeight="1" x14ac:dyDescent="0.3">
      <c r="A7" s="56" t="s">
        <v>58</v>
      </c>
      <c r="B7" s="56" t="s">
        <v>1</v>
      </c>
      <c r="C7" s="56" t="s">
        <v>2</v>
      </c>
      <c r="D7" s="56" t="s">
        <v>35</v>
      </c>
      <c r="E7" s="66" t="s">
        <v>142</v>
      </c>
      <c r="F7" s="67"/>
      <c r="G7" s="68"/>
      <c r="H7" s="66" t="str">
        <f t="shared" ref="H7" si="0">$H$1</f>
        <v>Csopak</v>
      </c>
      <c r="I7" s="67"/>
      <c r="J7" s="68"/>
      <c r="K7" s="66">
        <f t="shared" ref="K7" si="1">$K$1</f>
        <v>0</v>
      </c>
      <c r="L7" s="67"/>
      <c r="M7" s="68"/>
      <c r="N7" s="66">
        <f t="shared" ref="N7" si="2">$N$1</f>
        <v>0</v>
      </c>
      <c r="O7" s="67"/>
      <c r="P7" s="68"/>
      <c r="Q7" s="66">
        <f t="shared" ref="Q7" si="3">$Q$1</f>
        <v>0</v>
      </c>
      <c r="R7" s="67"/>
      <c r="S7" s="68"/>
      <c r="T7" s="66">
        <f t="shared" ref="T7" si="4">$T$1</f>
        <v>0</v>
      </c>
      <c r="U7" s="67"/>
      <c r="V7" s="68"/>
      <c r="W7" s="66">
        <f t="shared" ref="W7" si="5">$W$1</f>
        <v>0</v>
      </c>
      <c r="X7" s="67"/>
      <c r="Y7" s="68"/>
      <c r="Z7" s="66">
        <f t="shared" ref="Z7" si="6">$Z$1</f>
        <v>0</v>
      </c>
      <c r="AA7" s="67"/>
      <c r="AB7" s="68"/>
      <c r="AC7" s="65">
        <f t="shared" ref="AC7" si="7">$AC$1</f>
        <v>0</v>
      </c>
      <c r="AD7" s="65"/>
      <c r="AE7" s="65"/>
      <c r="AF7" s="65">
        <f t="shared" ref="AF7" si="8">$AF$1</f>
        <v>0</v>
      </c>
      <c r="AG7" s="65"/>
      <c r="AH7" s="65"/>
      <c r="AI7" s="56" t="s">
        <v>34</v>
      </c>
      <c r="AJ7" s="56" t="s">
        <v>71</v>
      </c>
      <c r="AK7" s="56" t="s">
        <v>50</v>
      </c>
    </row>
    <row r="8" spans="1:41" ht="28.8" x14ac:dyDescent="0.3">
      <c r="A8" s="57"/>
      <c r="B8" s="57"/>
      <c r="C8" s="57"/>
      <c r="D8" s="57"/>
      <c r="E8" s="26" t="s">
        <v>1</v>
      </c>
      <c r="F8" s="26" t="s">
        <v>68</v>
      </c>
      <c r="G8" s="26" t="s">
        <v>69</v>
      </c>
      <c r="H8" s="26" t="s">
        <v>1</v>
      </c>
      <c r="I8" s="26" t="s">
        <v>68</v>
      </c>
      <c r="J8" s="26" t="s">
        <v>69</v>
      </c>
      <c r="K8" s="26" t="s">
        <v>1</v>
      </c>
      <c r="L8" s="26" t="s">
        <v>68</v>
      </c>
      <c r="M8" s="26" t="s">
        <v>69</v>
      </c>
      <c r="N8" s="26" t="s">
        <v>1</v>
      </c>
      <c r="O8" s="26" t="s">
        <v>68</v>
      </c>
      <c r="P8" s="26" t="s">
        <v>69</v>
      </c>
      <c r="Q8" s="26" t="s">
        <v>1</v>
      </c>
      <c r="R8" s="26" t="s">
        <v>68</v>
      </c>
      <c r="S8" s="26" t="s">
        <v>69</v>
      </c>
      <c r="T8" s="26" t="s">
        <v>1</v>
      </c>
      <c r="U8" s="26" t="s">
        <v>68</v>
      </c>
      <c r="V8" s="26" t="s">
        <v>69</v>
      </c>
      <c r="W8" s="26" t="s">
        <v>1</v>
      </c>
      <c r="X8" s="26" t="s">
        <v>68</v>
      </c>
      <c r="Y8" s="26" t="s">
        <v>69</v>
      </c>
      <c r="Z8" s="26" t="s">
        <v>1</v>
      </c>
      <c r="AA8" s="26" t="s">
        <v>68</v>
      </c>
      <c r="AB8" s="26" t="s">
        <v>69</v>
      </c>
      <c r="AC8" s="26" t="s">
        <v>1</v>
      </c>
      <c r="AD8" s="26" t="s">
        <v>68</v>
      </c>
      <c r="AE8" s="26" t="s">
        <v>69</v>
      </c>
      <c r="AF8" s="26" t="s">
        <v>1</v>
      </c>
      <c r="AG8" s="26" t="s">
        <v>68</v>
      </c>
      <c r="AH8" s="26" t="s">
        <v>69</v>
      </c>
      <c r="AI8" s="57"/>
      <c r="AJ8" s="57"/>
      <c r="AK8" s="57"/>
    </row>
    <row r="9" spans="1:41" ht="65.25" customHeight="1" x14ac:dyDescent="0.3">
      <c r="A9" s="47" t="s">
        <v>0</v>
      </c>
      <c r="B9" s="61" t="s">
        <v>62</v>
      </c>
      <c r="C9" s="32" t="s">
        <v>82</v>
      </c>
      <c r="D9" s="58" t="s">
        <v>185</v>
      </c>
      <c r="E9" s="28"/>
      <c r="F9" s="11"/>
      <c r="G9" s="11"/>
      <c r="H9" s="11"/>
      <c r="I9" s="11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7">
        <f>G9+J9+M9+P9+S9+V9+Y9+AB9+AE9+AH9</f>
        <v>0</v>
      </c>
      <c r="AJ9" s="27" t="s">
        <v>57</v>
      </c>
      <c r="AK9" s="27"/>
    </row>
    <row r="10" spans="1:41" ht="42" customHeight="1" x14ac:dyDescent="0.3">
      <c r="A10" s="47"/>
      <c r="B10" s="61"/>
      <c r="C10" s="32" t="s">
        <v>83</v>
      </c>
      <c r="D10" s="60"/>
      <c r="E10" s="21"/>
      <c r="F10" s="11"/>
      <c r="G10" s="11"/>
      <c r="H10" s="11"/>
      <c r="I10" s="11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7">
        <f t="shared" ref="AI10:AI37" si="9">G10+J10+M10+P10+S10+V10+Y10+AB10+AE10+AH10</f>
        <v>0</v>
      </c>
      <c r="AJ10" s="27" t="s">
        <v>57</v>
      </c>
      <c r="AK10" s="27"/>
    </row>
    <row r="11" spans="1:41" ht="120" customHeight="1" x14ac:dyDescent="0.3">
      <c r="A11" s="47"/>
      <c r="B11" s="48" t="s">
        <v>63</v>
      </c>
      <c r="C11" s="32" t="s">
        <v>84</v>
      </c>
      <c r="D11" s="62" t="s">
        <v>186</v>
      </c>
      <c r="E11" s="21"/>
      <c r="F11" s="11"/>
      <c r="G11" s="11"/>
      <c r="H11" s="11"/>
      <c r="I11" s="11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7">
        <f t="shared" si="9"/>
        <v>0</v>
      </c>
      <c r="AJ11" s="27" t="s">
        <v>57</v>
      </c>
      <c r="AK11" s="27"/>
    </row>
    <row r="12" spans="1:41" ht="154.5" customHeight="1" x14ac:dyDescent="0.3">
      <c r="A12" s="47"/>
      <c r="B12" s="49"/>
      <c r="C12" s="32" t="s">
        <v>85</v>
      </c>
      <c r="D12" s="63"/>
      <c r="E12" s="28"/>
      <c r="F12" s="11"/>
      <c r="G12" s="11"/>
      <c r="H12" s="11"/>
      <c r="I12" s="11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7">
        <f t="shared" si="9"/>
        <v>0</v>
      </c>
      <c r="AJ12" s="27" t="s">
        <v>57</v>
      </c>
      <c r="AK12" s="27"/>
    </row>
    <row r="13" spans="1:41" ht="60" customHeight="1" x14ac:dyDescent="0.3">
      <c r="A13" s="47"/>
      <c r="B13" s="49"/>
      <c r="C13" s="32" t="s">
        <v>86</v>
      </c>
      <c r="D13" s="63"/>
      <c r="E13" s="21"/>
      <c r="F13" s="11"/>
      <c r="G13" s="25"/>
      <c r="H13" s="25"/>
      <c r="I13" s="25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7">
        <f t="shared" si="9"/>
        <v>0</v>
      </c>
      <c r="AJ13" s="27" t="s">
        <v>57</v>
      </c>
      <c r="AK13" s="27"/>
    </row>
    <row r="14" spans="1:41" ht="43.2" x14ac:dyDescent="0.3">
      <c r="A14" s="47"/>
      <c r="B14" s="49"/>
      <c r="C14" s="32" t="s">
        <v>87</v>
      </c>
      <c r="D14" s="63"/>
      <c r="E14" s="21"/>
      <c r="F14" s="11"/>
      <c r="G14" s="11"/>
      <c r="H14" s="11"/>
      <c r="I14" s="11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7">
        <f t="shared" si="9"/>
        <v>0</v>
      </c>
      <c r="AJ14" s="27" t="s">
        <v>57</v>
      </c>
      <c r="AK14" s="27"/>
    </row>
    <row r="15" spans="1:41" x14ac:dyDescent="0.3">
      <c r="A15" s="47"/>
      <c r="B15" s="49"/>
      <c r="C15" s="32" t="s">
        <v>88</v>
      </c>
      <c r="D15" s="63"/>
      <c r="E15" s="28"/>
      <c r="F15" s="11"/>
      <c r="G15" s="11"/>
      <c r="H15" s="11"/>
      <c r="I15" s="11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7">
        <f t="shared" si="9"/>
        <v>0</v>
      </c>
      <c r="AJ15" s="27" t="s">
        <v>57</v>
      </c>
      <c r="AK15" s="27"/>
    </row>
    <row r="16" spans="1:41" ht="24" customHeight="1" x14ac:dyDescent="0.3">
      <c r="A16" s="47"/>
      <c r="B16" s="49"/>
      <c r="C16" s="32" t="s">
        <v>89</v>
      </c>
      <c r="D16" s="63"/>
      <c r="E16" s="21"/>
      <c r="F16" s="11"/>
      <c r="G16" s="11"/>
      <c r="H16" s="11"/>
      <c r="I16" s="11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7">
        <f t="shared" si="9"/>
        <v>0</v>
      </c>
      <c r="AJ16" s="27" t="s">
        <v>57</v>
      </c>
      <c r="AK16" s="27"/>
    </row>
    <row r="17" spans="1:37" ht="57.6" x14ac:dyDescent="0.3">
      <c r="A17" s="47"/>
      <c r="B17" s="49"/>
      <c r="C17" s="32" t="s">
        <v>90</v>
      </c>
      <c r="D17" s="63"/>
      <c r="E17" s="22"/>
      <c r="F17" s="11"/>
      <c r="G17" s="11"/>
      <c r="H17" s="11"/>
      <c r="I17" s="11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7">
        <f t="shared" si="9"/>
        <v>0</v>
      </c>
      <c r="AJ17" s="27" t="s">
        <v>57</v>
      </c>
      <c r="AK17" s="27"/>
    </row>
    <row r="18" spans="1:37" ht="15" customHeight="1" x14ac:dyDescent="0.3">
      <c r="A18" s="47"/>
      <c r="B18" s="49"/>
      <c r="C18" s="32" t="s">
        <v>91</v>
      </c>
      <c r="D18" s="63"/>
      <c r="E18" s="21"/>
      <c r="F18" s="11"/>
      <c r="G18" s="11"/>
      <c r="H18" s="11"/>
      <c r="I18" s="11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7">
        <f t="shared" si="9"/>
        <v>0</v>
      </c>
      <c r="AJ18" s="27" t="s">
        <v>57</v>
      </c>
      <c r="AK18" s="27"/>
    </row>
    <row r="19" spans="1:37" ht="45" customHeight="1" x14ac:dyDescent="0.3">
      <c r="A19" s="47"/>
      <c r="B19" s="49"/>
      <c r="C19" s="32" t="s">
        <v>92</v>
      </c>
      <c r="D19" s="63"/>
      <c r="E19" s="21"/>
      <c r="F19" s="11"/>
      <c r="G19" s="11"/>
      <c r="H19" s="11"/>
      <c r="I19" s="11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7">
        <f t="shared" si="9"/>
        <v>0</v>
      </c>
      <c r="AJ19" s="27" t="s">
        <v>57</v>
      </c>
      <c r="AK19" s="27"/>
    </row>
    <row r="20" spans="1:37" ht="43.2" x14ac:dyDescent="0.3">
      <c r="A20" s="47"/>
      <c r="B20" s="50"/>
      <c r="C20" s="32" t="s">
        <v>93</v>
      </c>
      <c r="D20" s="64"/>
      <c r="E20" s="21"/>
      <c r="F20" s="11"/>
      <c r="G20" s="11"/>
      <c r="H20" s="11"/>
      <c r="I20" s="11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7">
        <f t="shared" si="9"/>
        <v>0</v>
      </c>
      <c r="AJ20" s="27" t="s">
        <v>57</v>
      </c>
      <c r="AK20" s="27"/>
    </row>
    <row r="21" spans="1:37" ht="15.75" customHeight="1" x14ac:dyDescent="0.3">
      <c r="A21" s="47"/>
      <c r="B21" s="48" t="s">
        <v>64</v>
      </c>
      <c r="C21" s="32" t="s">
        <v>94</v>
      </c>
      <c r="D21" s="62" t="s">
        <v>187</v>
      </c>
      <c r="E21" s="21"/>
      <c r="F21" s="11"/>
      <c r="G21" s="11"/>
      <c r="H21" s="11"/>
      <c r="I21" s="11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>
        <f t="shared" si="9"/>
        <v>0</v>
      </c>
      <c r="AJ21" s="34" t="s">
        <v>57</v>
      </c>
      <c r="AK21" s="27"/>
    </row>
    <row r="22" spans="1:37" ht="28.8" x14ac:dyDescent="0.3">
      <c r="A22" s="47"/>
      <c r="B22" s="49"/>
      <c r="C22" s="32" t="s">
        <v>95</v>
      </c>
      <c r="D22" s="63"/>
      <c r="E22" s="21"/>
      <c r="F22" s="11"/>
      <c r="G22" s="11"/>
      <c r="H22" s="11"/>
      <c r="I22" s="11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7">
        <f t="shared" si="9"/>
        <v>0</v>
      </c>
      <c r="AJ22" s="34" t="s">
        <v>57</v>
      </c>
      <c r="AK22" s="27"/>
    </row>
    <row r="23" spans="1:37" ht="72" x14ac:dyDescent="0.3">
      <c r="A23" s="47"/>
      <c r="B23" s="49"/>
      <c r="C23" s="32" t="s">
        <v>96</v>
      </c>
      <c r="D23" s="63"/>
      <c r="E23" s="21"/>
      <c r="F23" s="11"/>
      <c r="G23" s="11"/>
      <c r="H23" s="11"/>
      <c r="I23" s="11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7">
        <f t="shared" si="9"/>
        <v>0</v>
      </c>
      <c r="AJ23" s="34" t="s">
        <v>57</v>
      </c>
      <c r="AK23" s="27"/>
    </row>
    <row r="24" spans="1:37" ht="53.25" customHeight="1" x14ac:dyDescent="0.3">
      <c r="A24" s="47"/>
      <c r="B24" s="49"/>
      <c r="C24" s="32" t="s">
        <v>97</v>
      </c>
      <c r="D24" s="63"/>
      <c r="E24" s="21"/>
      <c r="F24" s="11"/>
      <c r="G24" s="11"/>
      <c r="H24" s="11"/>
      <c r="I24" s="11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>
        <f t="shared" si="9"/>
        <v>0</v>
      </c>
      <c r="AJ24" s="34" t="s">
        <v>57</v>
      </c>
      <c r="AK24" s="27"/>
    </row>
    <row r="25" spans="1:37" ht="28.8" x14ac:dyDescent="0.3">
      <c r="A25" s="47"/>
      <c r="B25" s="49"/>
      <c r="C25" s="32" t="s">
        <v>98</v>
      </c>
      <c r="D25" s="63"/>
      <c r="E25" s="21"/>
      <c r="F25" s="11"/>
      <c r="G25" s="11"/>
      <c r="H25" s="11"/>
      <c r="I25" s="11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7">
        <f t="shared" si="9"/>
        <v>0</v>
      </c>
      <c r="AJ25" s="34" t="s">
        <v>57</v>
      </c>
      <c r="AK25" s="27"/>
    </row>
    <row r="26" spans="1:37" x14ac:dyDescent="0.3">
      <c r="A26" s="47"/>
      <c r="B26" s="49"/>
      <c r="C26" s="32" t="s">
        <v>99</v>
      </c>
      <c r="D26" s="63"/>
      <c r="E26" s="21"/>
      <c r="F26" s="11"/>
      <c r="G26" s="11"/>
      <c r="H26" s="11"/>
      <c r="I26" s="11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7">
        <f t="shared" si="9"/>
        <v>0</v>
      </c>
      <c r="AJ26" s="34" t="s">
        <v>57</v>
      </c>
      <c r="AK26" s="27"/>
    </row>
    <row r="27" spans="1:37" ht="15" customHeight="1" x14ac:dyDescent="0.3">
      <c r="A27" s="47"/>
      <c r="B27" s="49"/>
      <c r="C27" s="32" t="s">
        <v>100</v>
      </c>
      <c r="D27" s="63"/>
      <c r="E27" s="21"/>
      <c r="F27" s="11"/>
      <c r="G27" s="11"/>
      <c r="H27" s="11"/>
      <c r="I27" s="11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7">
        <f t="shared" si="9"/>
        <v>0</v>
      </c>
      <c r="AJ27" s="34" t="s">
        <v>57</v>
      </c>
      <c r="AK27" s="27"/>
    </row>
    <row r="28" spans="1:37" ht="69" customHeight="1" x14ac:dyDescent="0.3">
      <c r="A28" s="47"/>
      <c r="B28" s="49"/>
      <c r="C28" s="32" t="s">
        <v>101</v>
      </c>
      <c r="D28" s="63"/>
      <c r="E28" s="21"/>
      <c r="F28" s="11"/>
      <c r="G28" s="11"/>
      <c r="H28" s="11"/>
      <c r="I28" s="11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7">
        <f t="shared" si="9"/>
        <v>0</v>
      </c>
      <c r="AJ28" s="34" t="s">
        <v>57</v>
      </c>
      <c r="AK28" s="27"/>
    </row>
    <row r="29" spans="1:37" ht="72" x14ac:dyDescent="0.3">
      <c r="A29" s="47"/>
      <c r="B29" s="49"/>
      <c r="C29" s="32" t="s">
        <v>102</v>
      </c>
      <c r="D29" s="63"/>
      <c r="E29" s="21"/>
      <c r="F29" s="11"/>
      <c r="G29" s="11"/>
      <c r="H29" s="11"/>
      <c r="I29" s="11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7">
        <f t="shared" si="9"/>
        <v>0</v>
      </c>
      <c r="AJ29" s="34" t="s">
        <v>57</v>
      </c>
      <c r="AK29" s="27"/>
    </row>
    <row r="30" spans="1:37" ht="111" customHeight="1" x14ac:dyDescent="0.3">
      <c r="A30" s="47"/>
      <c r="B30" s="50"/>
      <c r="C30" s="32" t="s">
        <v>103</v>
      </c>
      <c r="D30" s="64"/>
      <c r="E30" s="23"/>
      <c r="F30" s="11"/>
      <c r="G30" s="11"/>
      <c r="H30" s="11"/>
      <c r="I30" s="11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7">
        <f t="shared" si="9"/>
        <v>0</v>
      </c>
      <c r="AJ30" s="34" t="s">
        <v>57</v>
      </c>
      <c r="AK30" s="27"/>
    </row>
    <row r="31" spans="1:37" ht="45.75" customHeight="1" x14ac:dyDescent="0.3">
      <c r="A31" s="47"/>
      <c r="B31" s="58" t="s">
        <v>65</v>
      </c>
      <c r="C31" s="32" t="s">
        <v>104</v>
      </c>
      <c r="D31" s="62" t="s">
        <v>188</v>
      </c>
      <c r="E31" s="21"/>
      <c r="F31" s="11"/>
      <c r="G31" s="11"/>
      <c r="H31" s="11"/>
      <c r="I31" s="11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7">
        <f t="shared" si="9"/>
        <v>0</v>
      </c>
      <c r="AJ31" s="34" t="s">
        <v>57</v>
      </c>
      <c r="AK31" s="27"/>
    </row>
    <row r="32" spans="1:37" ht="95.25" customHeight="1" x14ac:dyDescent="0.3">
      <c r="A32" s="47"/>
      <c r="B32" s="59"/>
      <c r="C32" s="32" t="s">
        <v>105</v>
      </c>
      <c r="D32" s="63"/>
      <c r="E32" s="28"/>
      <c r="F32" s="11"/>
      <c r="G32" s="11"/>
      <c r="H32" s="11"/>
      <c r="I32" s="11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7">
        <f t="shared" si="9"/>
        <v>0</v>
      </c>
      <c r="AJ32" s="34" t="s">
        <v>57</v>
      </c>
      <c r="AK32" s="27"/>
    </row>
    <row r="33" spans="1:37" ht="94.5" customHeight="1" x14ac:dyDescent="0.3">
      <c r="A33" s="47"/>
      <c r="B33" s="59"/>
      <c r="C33" s="32" t="s">
        <v>106</v>
      </c>
      <c r="D33" s="63"/>
      <c r="E33" s="28"/>
      <c r="F33" s="11"/>
      <c r="G33" s="11"/>
      <c r="H33" s="11"/>
      <c r="I33" s="11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7">
        <f t="shared" si="9"/>
        <v>0</v>
      </c>
      <c r="AJ33" s="34" t="s">
        <v>57</v>
      </c>
      <c r="AK33" s="27"/>
    </row>
    <row r="34" spans="1:37" ht="15" customHeight="1" x14ac:dyDescent="0.3">
      <c r="A34" s="47"/>
      <c r="B34" s="59"/>
      <c r="C34" s="32" t="s">
        <v>107</v>
      </c>
      <c r="D34" s="63"/>
      <c r="E34" s="21"/>
      <c r="F34" s="11"/>
      <c r="G34" s="11"/>
      <c r="H34" s="11"/>
      <c r="I34" s="11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7">
        <f t="shared" si="9"/>
        <v>0</v>
      </c>
      <c r="AJ34" s="34" t="s">
        <v>57</v>
      </c>
      <c r="AK34" s="27"/>
    </row>
    <row r="35" spans="1:37" ht="45" customHeight="1" x14ac:dyDescent="0.3">
      <c r="A35" s="47"/>
      <c r="B35" s="59"/>
      <c r="C35" s="32" t="s">
        <v>136</v>
      </c>
      <c r="D35" s="63"/>
      <c r="E35" s="28"/>
      <c r="F35" s="11"/>
      <c r="G35" s="11"/>
      <c r="H35" s="11"/>
      <c r="I35" s="11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7">
        <f t="shared" si="9"/>
        <v>0</v>
      </c>
      <c r="AJ35" s="34" t="s">
        <v>57</v>
      </c>
      <c r="AK35" s="27"/>
    </row>
    <row r="36" spans="1:37" ht="28.8" x14ac:dyDescent="0.3">
      <c r="A36" s="47"/>
      <c r="B36" s="60"/>
      <c r="C36" s="32" t="s">
        <v>109</v>
      </c>
      <c r="D36" s="64"/>
      <c r="E36" s="21"/>
      <c r="F36" s="11"/>
      <c r="G36" s="11"/>
      <c r="H36" s="11"/>
      <c r="I36" s="11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7">
        <f t="shared" si="9"/>
        <v>0</v>
      </c>
      <c r="AJ36" s="34" t="s">
        <v>57</v>
      </c>
      <c r="AK36" s="27"/>
    </row>
    <row r="37" spans="1:37" ht="90.75" customHeight="1" x14ac:dyDescent="0.3">
      <c r="A37" s="47"/>
      <c r="B37" s="32" t="s">
        <v>66</v>
      </c>
      <c r="C37" s="35" t="s">
        <v>110</v>
      </c>
      <c r="D37" s="31" t="s">
        <v>76</v>
      </c>
      <c r="E37" s="21"/>
      <c r="F37" s="11"/>
      <c r="G37" s="11"/>
      <c r="H37" s="11"/>
      <c r="I37" s="11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7">
        <f t="shared" si="9"/>
        <v>0</v>
      </c>
      <c r="AJ37" s="34" t="s">
        <v>57</v>
      </c>
      <c r="AK37" s="27"/>
    </row>
    <row r="38" spans="1:37" x14ac:dyDescent="0.3">
      <c r="A38" s="47" t="s">
        <v>3</v>
      </c>
      <c r="B38" s="48" t="s">
        <v>4</v>
      </c>
      <c r="C38" s="32" t="s">
        <v>8</v>
      </c>
      <c r="D38" s="28"/>
      <c r="I38" s="11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7">
        <f t="shared" ref="AI38:AI66" si="10">G38+J38+M38+P38+S38+V38+Y38+AB38+AE38+AH38</f>
        <v>0</v>
      </c>
      <c r="AJ38" s="34" t="s">
        <v>57</v>
      </c>
      <c r="AK38" s="34"/>
    </row>
    <row r="39" spans="1:37" ht="100.8" x14ac:dyDescent="0.3">
      <c r="A39" s="47"/>
      <c r="B39" s="49"/>
      <c r="C39" s="32" t="s">
        <v>5</v>
      </c>
      <c r="D39" s="28"/>
      <c r="I39" s="11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7">
        <f t="shared" si="10"/>
        <v>0</v>
      </c>
      <c r="AJ39" s="34" t="s">
        <v>57</v>
      </c>
      <c r="AK39" s="34"/>
    </row>
    <row r="40" spans="1:37" x14ac:dyDescent="0.3">
      <c r="A40" s="47"/>
      <c r="B40" s="49"/>
      <c r="C40" s="32" t="s">
        <v>67</v>
      </c>
      <c r="D40" s="28"/>
      <c r="I40" s="11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7">
        <f t="shared" si="10"/>
        <v>0</v>
      </c>
      <c r="AJ40" s="34" t="s">
        <v>57</v>
      </c>
      <c r="AK40" s="34"/>
    </row>
    <row r="41" spans="1:37" ht="28.8" x14ac:dyDescent="0.3">
      <c r="A41" s="47"/>
      <c r="B41" s="49"/>
      <c r="C41" s="32" t="s">
        <v>6</v>
      </c>
      <c r="D41" s="28"/>
      <c r="I41" s="11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7">
        <f t="shared" si="10"/>
        <v>0</v>
      </c>
      <c r="AJ41" s="34" t="s">
        <v>57</v>
      </c>
      <c r="AK41" s="34"/>
    </row>
    <row r="42" spans="1:37" x14ac:dyDescent="0.3">
      <c r="A42" s="47"/>
      <c r="B42" s="50"/>
      <c r="C42" s="32" t="s">
        <v>7</v>
      </c>
      <c r="D42" s="28"/>
      <c r="I42" s="11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7">
        <f t="shared" si="10"/>
        <v>0</v>
      </c>
      <c r="AJ42" s="13">
        <v>0.01</v>
      </c>
      <c r="AK42" s="34">
        <f>E24*AJ42</f>
        <v>0</v>
      </c>
    </row>
    <row r="43" spans="1:37" x14ac:dyDescent="0.3">
      <c r="A43" s="47"/>
      <c r="B43" s="32" t="s">
        <v>9</v>
      </c>
      <c r="C43" s="32"/>
      <c r="D43" s="28"/>
      <c r="I43" s="11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7">
        <f t="shared" si="10"/>
        <v>0</v>
      </c>
      <c r="AJ43" s="34"/>
      <c r="AK43" s="34"/>
    </row>
    <row r="44" spans="1:37" x14ac:dyDescent="0.3">
      <c r="A44" s="47"/>
      <c r="B44" s="32" t="s">
        <v>10</v>
      </c>
      <c r="C44" s="32" t="s">
        <v>51</v>
      </c>
      <c r="D44" s="28"/>
      <c r="I44" s="11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7">
        <f t="shared" si="10"/>
        <v>0</v>
      </c>
      <c r="AJ44" s="14">
        <v>5.0000000000000001E-3</v>
      </c>
      <c r="AK44" s="34">
        <f>E26*AJ44</f>
        <v>0</v>
      </c>
    </row>
    <row r="45" spans="1:37" ht="28.8" x14ac:dyDescent="0.3">
      <c r="A45" s="47"/>
      <c r="B45" s="32" t="s">
        <v>11</v>
      </c>
      <c r="C45" s="32"/>
      <c r="D45" s="28"/>
      <c r="I45" s="11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7">
        <f t="shared" si="10"/>
        <v>0</v>
      </c>
      <c r="AJ45" s="34"/>
      <c r="AK45" s="34"/>
    </row>
    <row r="46" spans="1:37" ht="28.8" x14ac:dyDescent="0.3">
      <c r="A46" s="47"/>
      <c r="B46" s="32" t="s">
        <v>12</v>
      </c>
      <c r="C46" s="32"/>
      <c r="D46" s="28"/>
      <c r="I46" s="11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7">
        <f t="shared" si="10"/>
        <v>0</v>
      </c>
      <c r="AJ46" s="14">
        <v>5.0000000000000001E-3</v>
      </c>
      <c r="AK46" s="34">
        <v>0</v>
      </c>
    </row>
    <row r="47" spans="1:37" x14ac:dyDescent="0.3">
      <c r="A47" s="51" t="s">
        <v>111</v>
      </c>
      <c r="B47" s="54" t="s">
        <v>13</v>
      </c>
      <c r="C47" s="55"/>
      <c r="D47" s="29"/>
      <c r="I47" s="11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7">
        <f t="shared" si="10"/>
        <v>0</v>
      </c>
      <c r="AJ47" s="34"/>
      <c r="AK47" s="34"/>
    </row>
    <row r="48" spans="1:37" ht="86.4" x14ac:dyDescent="0.3">
      <c r="A48" s="52"/>
      <c r="B48" s="48" t="s">
        <v>112</v>
      </c>
      <c r="C48" s="32" t="s">
        <v>113</v>
      </c>
      <c r="D48" s="28"/>
      <c r="I48" s="11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7">
        <f t="shared" si="10"/>
        <v>0</v>
      </c>
      <c r="AJ48" s="34" t="s">
        <v>52</v>
      </c>
      <c r="AK48" s="34">
        <f>(AI49+AI50+AI51+AI52+AI53+AI54+AI55+AI56+AI57)*0.1</f>
        <v>0</v>
      </c>
    </row>
    <row r="49" spans="1:37" ht="43.2" x14ac:dyDescent="0.3">
      <c r="A49" s="52"/>
      <c r="B49" s="49"/>
      <c r="C49" s="32" t="s">
        <v>114</v>
      </c>
      <c r="D49" s="28"/>
      <c r="I49" s="11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7">
        <f t="shared" si="10"/>
        <v>0</v>
      </c>
      <c r="AJ49" s="34"/>
      <c r="AK49" s="34"/>
    </row>
    <row r="50" spans="1:37" ht="86.4" x14ac:dyDescent="0.3">
      <c r="A50" s="52"/>
      <c r="B50" s="49"/>
      <c r="C50" s="32" t="s">
        <v>115</v>
      </c>
      <c r="D50" s="28"/>
      <c r="I50" s="11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7">
        <f t="shared" si="10"/>
        <v>0</v>
      </c>
      <c r="AJ50" s="34"/>
      <c r="AK50" s="34"/>
    </row>
    <row r="51" spans="1:37" ht="43.2" x14ac:dyDescent="0.3">
      <c r="A51" s="52"/>
      <c r="B51" s="49"/>
      <c r="C51" s="32" t="s">
        <v>116</v>
      </c>
      <c r="D51" s="28"/>
      <c r="I51" s="11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7">
        <f t="shared" si="10"/>
        <v>0</v>
      </c>
      <c r="AJ51" s="34"/>
      <c r="AK51" s="34"/>
    </row>
    <row r="52" spans="1:37" ht="43.2" x14ac:dyDescent="0.3">
      <c r="A52" s="52"/>
      <c r="B52" s="49"/>
      <c r="C52" s="32" t="s">
        <v>117</v>
      </c>
      <c r="D52" s="28"/>
      <c r="I52" s="11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7">
        <f t="shared" si="10"/>
        <v>0</v>
      </c>
      <c r="AJ52" s="34"/>
      <c r="AK52" s="34"/>
    </row>
    <row r="53" spans="1:37" ht="28.8" x14ac:dyDescent="0.3">
      <c r="A53" s="52"/>
      <c r="B53" s="49"/>
      <c r="C53" s="32" t="s">
        <v>118</v>
      </c>
      <c r="D53" s="28"/>
      <c r="I53" s="11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7">
        <f t="shared" si="10"/>
        <v>0</v>
      </c>
      <c r="AJ53" s="34"/>
      <c r="AK53" s="34"/>
    </row>
    <row r="54" spans="1:37" ht="43.2" x14ac:dyDescent="0.3">
      <c r="A54" s="52"/>
      <c r="B54" s="49"/>
      <c r="C54" s="32" t="s">
        <v>119</v>
      </c>
      <c r="D54" s="24"/>
      <c r="I54" s="11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7">
        <f t="shared" si="10"/>
        <v>0</v>
      </c>
      <c r="AJ54" s="34"/>
      <c r="AK54" s="34"/>
    </row>
    <row r="55" spans="1:37" ht="43.2" x14ac:dyDescent="0.3">
      <c r="A55" s="52"/>
      <c r="B55" s="49"/>
      <c r="C55" s="32" t="s">
        <v>120</v>
      </c>
      <c r="D55" s="28"/>
      <c r="I55" s="11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7">
        <f t="shared" si="10"/>
        <v>0</v>
      </c>
      <c r="AJ55" s="34"/>
      <c r="AK55" s="34"/>
    </row>
    <row r="56" spans="1:37" ht="28.8" x14ac:dyDescent="0.3">
      <c r="A56" s="52"/>
      <c r="B56" s="49"/>
      <c r="C56" s="32" t="s">
        <v>121</v>
      </c>
      <c r="D56" s="28"/>
      <c r="I56" s="11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7">
        <f t="shared" si="10"/>
        <v>0</v>
      </c>
      <c r="AJ56" s="34"/>
      <c r="AK56" s="34"/>
    </row>
    <row r="57" spans="1:37" ht="28.8" x14ac:dyDescent="0.3">
      <c r="A57" s="52"/>
      <c r="B57" s="49"/>
      <c r="C57" s="32" t="s">
        <v>122</v>
      </c>
      <c r="D57" s="28"/>
      <c r="I57" s="11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7">
        <f t="shared" si="10"/>
        <v>0</v>
      </c>
      <c r="AJ57" s="34"/>
      <c r="AK57" s="34"/>
    </row>
    <row r="58" spans="1:37" ht="72" x14ac:dyDescent="0.3">
      <c r="A58" s="52"/>
      <c r="B58" s="49"/>
      <c r="C58" s="32" t="s">
        <v>123</v>
      </c>
      <c r="D58" s="28"/>
      <c r="I58" s="11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7">
        <f t="shared" si="10"/>
        <v>0</v>
      </c>
      <c r="AJ58" s="34"/>
      <c r="AK58" s="34"/>
    </row>
    <row r="59" spans="1:37" ht="28.8" x14ac:dyDescent="0.3">
      <c r="A59" s="52"/>
      <c r="B59" s="49"/>
      <c r="C59" s="32" t="s">
        <v>124</v>
      </c>
      <c r="D59" s="28"/>
      <c r="I59" s="11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7">
        <f t="shared" si="10"/>
        <v>0</v>
      </c>
      <c r="AJ59" s="34"/>
      <c r="AK59" s="34"/>
    </row>
    <row r="60" spans="1:37" ht="57.6" x14ac:dyDescent="0.3">
      <c r="A60" s="52"/>
      <c r="B60" s="50"/>
      <c r="C60" s="35" t="s">
        <v>125</v>
      </c>
      <c r="D60" s="28"/>
      <c r="I60" s="11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7">
        <f t="shared" si="10"/>
        <v>0</v>
      </c>
      <c r="AJ60" s="34"/>
      <c r="AK60" s="34"/>
    </row>
    <row r="61" spans="1:37" ht="85.5" customHeight="1" x14ac:dyDescent="0.3">
      <c r="A61" s="52"/>
      <c r="B61" s="48" t="s">
        <v>126</v>
      </c>
      <c r="C61" s="32" t="s">
        <v>127</v>
      </c>
      <c r="D61" s="28"/>
      <c r="I61" s="11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7">
        <f t="shared" si="10"/>
        <v>0</v>
      </c>
      <c r="AJ61" s="34"/>
      <c r="AK61" s="34"/>
    </row>
    <row r="62" spans="1:37" ht="187.2" x14ac:dyDescent="0.3">
      <c r="A62" s="52"/>
      <c r="B62" s="49"/>
      <c r="C62" s="32" t="s">
        <v>128</v>
      </c>
      <c r="D62" s="28"/>
      <c r="I62" s="11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7">
        <f t="shared" si="10"/>
        <v>0</v>
      </c>
      <c r="AJ62" s="34"/>
      <c r="AK62" s="34"/>
    </row>
    <row r="63" spans="1:37" ht="230.4" x14ac:dyDescent="0.3">
      <c r="A63" s="52"/>
      <c r="B63" s="50"/>
      <c r="C63" s="32" t="s">
        <v>129</v>
      </c>
      <c r="D63" s="28"/>
      <c r="I63" s="11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7">
        <f t="shared" si="10"/>
        <v>0</v>
      </c>
      <c r="AJ63" s="34"/>
      <c r="AK63" s="34"/>
    </row>
    <row r="64" spans="1:37" ht="129.6" x14ac:dyDescent="0.3">
      <c r="A64" s="52"/>
      <c r="B64" s="33" t="s">
        <v>130</v>
      </c>
      <c r="C64" s="32" t="s">
        <v>131</v>
      </c>
      <c r="D64" s="28"/>
      <c r="I64" s="11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7">
        <f t="shared" si="10"/>
        <v>0</v>
      </c>
      <c r="AJ64" s="34"/>
      <c r="AK64" s="34"/>
    </row>
    <row r="65" spans="1:37" ht="86.4" x14ac:dyDescent="0.3">
      <c r="A65" s="52"/>
      <c r="B65" s="32" t="s">
        <v>132</v>
      </c>
      <c r="C65" s="32" t="s">
        <v>133</v>
      </c>
      <c r="D65" s="28"/>
      <c r="I65" s="11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7">
        <f t="shared" si="10"/>
        <v>0</v>
      </c>
      <c r="AJ65" s="34"/>
      <c r="AK65" s="34"/>
    </row>
    <row r="66" spans="1:37" ht="100.8" x14ac:dyDescent="0.3">
      <c r="A66" s="53"/>
      <c r="B66" s="32" t="s">
        <v>134</v>
      </c>
      <c r="C66" s="32" t="s">
        <v>135</v>
      </c>
      <c r="D66" s="28"/>
      <c r="I66" s="11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7">
        <f t="shared" si="10"/>
        <v>0</v>
      </c>
      <c r="AJ66" s="34"/>
      <c r="AK66" s="34"/>
    </row>
  </sheetData>
  <mergeCells count="58">
    <mergeCell ref="Q1:S1"/>
    <mergeCell ref="A1:C1"/>
    <mergeCell ref="E1:G1"/>
    <mergeCell ref="H1:J1"/>
    <mergeCell ref="K1:M1"/>
    <mergeCell ref="N1:P1"/>
    <mergeCell ref="T1:V1"/>
    <mergeCell ref="W1:Y1"/>
    <mergeCell ref="Z1:AB1"/>
    <mergeCell ref="AC1:AE1"/>
    <mergeCell ref="AF1:AH1"/>
    <mergeCell ref="A3:D3"/>
    <mergeCell ref="E3:AI3"/>
    <mergeCell ref="A4:D4"/>
    <mergeCell ref="E4:AI4"/>
    <mergeCell ref="Q2:S2"/>
    <mergeCell ref="T2:V2"/>
    <mergeCell ref="W2:Y2"/>
    <mergeCell ref="Z2:AB2"/>
    <mergeCell ref="AC2:AE2"/>
    <mergeCell ref="AF2:AH2"/>
    <mergeCell ref="A2:D2"/>
    <mergeCell ref="E2:G2"/>
    <mergeCell ref="H2:J2"/>
    <mergeCell ref="K2:M2"/>
    <mergeCell ref="N2:P2"/>
    <mergeCell ref="AF7:AH7"/>
    <mergeCell ref="AI7:AI8"/>
    <mergeCell ref="AJ7:AJ8"/>
    <mergeCell ref="AK7:AK8"/>
    <mergeCell ref="Z7:AB7"/>
    <mergeCell ref="B9:B10"/>
    <mergeCell ref="D9:D10"/>
    <mergeCell ref="A9:A37"/>
    <mergeCell ref="B11:B20"/>
    <mergeCell ref="AC7:AE7"/>
    <mergeCell ref="A7:A8"/>
    <mergeCell ref="B7:B8"/>
    <mergeCell ref="C7:C8"/>
    <mergeCell ref="D7:D8"/>
    <mergeCell ref="E7:G7"/>
    <mergeCell ref="H7:J7"/>
    <mergeCell ref="K7:M7"/>
    <mergeCell ref="N7:P7"/>
    <mergeCell ref="Q7:S7"/>
    <mergeCell ref="T7:V7"/>
    <mergeCell ref="W7:Y7"/>
    <mergeCell ref="D11:D20"/>
    <mergeCell ref="B21:B30"/>
    <mergeCell ref="D21:D30"/>
    <mergeCell ref="B31:B36"/>
    <mergeCell ref="D31:D36"/>
    <mergeCell ref="A38:A46"/>
    <mergeCell ref="B38:B42"/>
    <mergeCell ref="A47:A66"/>
    <mergeCell ref="B47:C47"/>
    <mergeCell ref="B48:B60"/>
    <mergeCell ref="B61:B6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AO66"/>
  <sheetViews>
    <sheetView zoomScale="70" zoomScaleNormal="70" workbookViewId="0">
      <selection activeCell="B7" sqref="B7:B8"/>
    </sheetView>
  </sheetViews>
  <sheetFormatPr defaultColWidth="9.109375" defaultRowHeight="14.4" x14ac:dyDescent="0.3"/>
  <cols>
    <col min="1" max="1" width="9.5546875" style="15" customWidth="1"/>
    <col min="2" max="2" width="26.6640625" style="3" customWidth="1"/>
    <col min="3" max="3" width="69.5546875" style="2" customWidth="1"/>
    <col min="4" max="4" width="73.44140625" style="2" customWidth="1"/>
    <col min="5" max="5" width="44.44140625" style="2" hidden="1" customWidth="1"/>
    <col min="6" max="6" width="22.6640625" style="2" hidden="1" customWidth="1"/>
    <col min="7" max="7" width="18.109375" style="2" hidden="1" customWidth="1"/>
    <col min="8" max="8" width="15.5546875" style="2" hidden="1" customWidth="1"/>
    <col min="9" max="9" width="17.33203125" style="2" hidden="1" customWidth="1"/>
    <col min="10" max="10" width="14.6640625" style="2" hidden="1" customWidth="1"/>
    <col min="11" max="13" width="12.6640625" style="2" customWidth="1"/>
    <col min="14" max="25" width="12.6640625" style="2" hidden="1" customWidth="1"/>
    <col min="26" max="26" width="16.44140625" style="2" hidden="1" customWidth="1"/>
    <col min="27" max="34" width="12.6640625" style="2" hidden="1" customWidth="1"/>
    <col min="35" max="35" width="12.6640625" style="2" customWidth="1"/>
    <col min="36" max="36" width="33.109375" style="5" customWidth="1"/>
    <col min="37" max="37" width="29.6640625" style="2" customWidth="1"/>
    <col min="38" max="16384" width="9.109375" style="2"/>
  </cols>
  <sheetData>
    <row r="1" spans="1:41" x14ac:dyDescent="0.3">
      <c r="A1" s="80"/>
      <c r="B1" s="80"/>
      <c r="C1" s="80"/>
      <c r="D1" s="30"/>
      <c r="E1" s="66"/>
      <c r="F1" s="67"/>
      <c r="G1" s="68"/>
      <c r="H1" s="66"/>
      <c r="I1" s="67"/>
      <c r="J1" s="68"/>
      <c r="K1" s="66" t="s">
        <v>144</v>
      </c>
      <c r="L1" s="67"/>
      <c r="M1" s="68"/>
      <c r="N1" s="66"/>
      <c r="O1" s="67"/>
      <c r="P1" s="68"/>
      <c r="Q1" s="66"/>
      <c r="R1" s="67"/>
      <c r="S1" s="68"/>
      <c r="T1" s="66"/>
      <c r="U1" s="67"/>
      <c r="V1" s="68"/>
      <c r="W1" s="66"/>
      <c r="X1" s="67"/>
      <c r="Y1" s="68"/>
      <c r="Z1" s="66"/>
      <c r="AA1" s="67"/>
      <c r="AB1" s="68"/>
      <c r="AC1" s="65"/>
      <c r="AD1" s="65"/>
      <c r="AE1" s="65"/>
      <c r="AF1" s="67"/>
      <c r="AG1" s="67"/>
      <c r="AH1" s="68"/>
      <c r="AI1" s="26" t="s">
        <v>34</v>
      </c>
      <c r="AK1" s="7"/>
      <c r="AL1" s="7"/>
      <c r="AM1" s="7"/>
      <c r="AN1" s="7"/>
      <c r="AO1" s="7"/>
    </row>
    <row r="2" spans="1:41" ht="15" customHeight="1" x14ac:dyDescent="0.3">
      <c r="A2" s="77" t="s">
        <v>45</v>
      </c>
      <c r="B2" s="78"/>
      <c r="C2" s="78"/>
      <c r="D2" s="79"/>
      <c r="E2" s="74" t="s">
        <v>142</v>
      </c>
      <c r="F2" s="75"/>
      <c r="G2" s="76"/>
      <c r="H2" s="74"/>
      <c r="I2" s="75"/>
      <c r="J2" s="76"/>
      <c r="K2" s="74">
        <v>695</v>
      </c>
      <c r="L2" s="75"/>
      <c r="M2" s="76"/>
      <c r="N2" s="74"/>
      <c r="O2" s="75"/>
      <c r="P2" s="76"/>
      <c r="Q2" s="74"/>
      <c r="R2" s="75"/>
      <c r="S2" s="76"/>
      <c r="T2" s="74"/>
      <c r="U2" s="75"/>
      <c r="V2" s="76"/>
      <c r="W2" s="74"/>
      <c r="X2" s="75"/>
      <c r="Y2" s="76"/>
      <c r="Z2" s="74"/>
      <c r="AA2" s="75"/>
      <c r="AB2" s="76"/>
      <c r="AC2" s="74"/>
      <c r="AD2" s="75"/>
      <c r="AE2" s="76"/>
      <c r="AF2" s="74"/>
      <c r="AG2" s="75"/>
      <c r="AH2" s="76"/>
      <c r="AI2" s="10">
        <f>Tevékenységek_összesítő!AI2</f>
        <v>4733</v>
      </c>
      <c r="AK2" s="8"/>
      <c r="AL2" s="8"/>
      <c r="AM2" s="7"/>
      <c r="AN2" s="7"/>
      <c r="AO2" s="7"/>
    </row>
    <row r="3" spans="1:41" x14ac:dyDescent="0.3">
      <c r="A3" s="69" t="s">
        <v>81</v>
      </c>
      <c r="B3" s="70"/>
      <c r="C3" s="70"/>
      <c r="D3" s="71"/>
      <c r="E3" s="72">
        <v>32000000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K3" s="7"/>
      <c r="AL3" s="7"/>
      <c r="AM3" s="7"/>
      <c r="AN3" s="7"/>
      <c r="AO3" s="7"/>
    </row>
    <row r="4" spans="1:41" x14ac:dyDescent="0.3">
      <c r="A4" s="69" t="s">
        <v>49</v>
      </c>
      <c r="B4" s="70"/>
      <c r="C4" s="70"/>
      <c r="D4" s="71"/>
      <c r="E4" s="73">
        <f>SUM(AI9:AI37)</f>
        <v>0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K4" s="7"/>
      <c r="AL4" s="7"/>
      <c r="AM4" s="7"/>
      <c r="AN4" s="7"/>
      <c r="AO4" s="7"/>
    </row>
    <row r="7" spans="1:41" ht="15" customHeight="1" x14ac:dyDescent="0.3">
      <c r="A7" s="56" t="s">
        <v>58</v>
      </c>
      <c r="B7" s="56" t="s">
        <v>1</v>
      </c>
      <c r="C7" s="56" t="s">
        <v>2</v>
      </c>
      <c r="D7" s="56" t="s">
        <v>35</v>
      </c>
      <c r="E7" s="66" t="s">
        <v>142</v>
      </c>
      <c r="F7" s="67"/>
      <c r="G7" s="68"/>
      <c r="H7" s="66">
        <f t="shared" ref="H7" si="0">$H$1</f>
        <v>0</v>
      </c>
      <c r="I7" s="67"/>
      <c r="J7" s="68"/>
      <c r="K7" s="66" t="str">
        <f t="shared" ref="K7" si="1">$K$1</f>
        <v>Balatonakali</v>
      </c>
      <c r="L7" s="67"/>
      <c r="M7" s="68"/>
      <c r="N7" s="66">
        <f t="shared" ref="N7" si="2">$N$1</f>
        <v>0</v>
      </c>
      <c r="O7" s="67"/>
      <c r="P7" s="68"/>
      <c r="Q7" s="66">
        <f t="shared" ref="Q7" si="3">$Q$1</f>
        <v>0</v>
      </c>
      <c r="R7" s="67"/>
      <c r="S7" s="68"/>
      <c r="T7" s="66">
        <f t="shared" ref="T7" si="4">$T$1</f>
        <v>0</v>
      </c>
      <c r="U7" s="67"/>
      <c r="V7" s="68"/>
      <c r="W7" s="66">
        <f t="shared" ref="W7" si="5">$W$1</f>
        <v>0</v>
      </c>
      <c r="X7" s="67"/>
      <c r="Y7" s="68"/>
      <c r="Z7" s="66">
        <f t="shared" ref="Z7" si="6">$Z$1</f>
        <v>0</v>
      </c>
      <c r="AA7" s="67"/>
      <c r="AB7" s="68"/>
      <c r="AC7" s="65">
        <f t="shared" ref="AC7" si="7">$AC$1</f>
        <v>0</v>
      </c>
      <c r="AD7" s="65"/>
      <c r="AE7" s="65"/>
      <c r="AF7" s="65">
        <f t="shared" ref="AF7" si="8">$AF$1</f>
        <v>0</v>
      </c>
      <c r="AG7" s="65"/>
      <c r="AH7" s="65"/>
      <c r="AI7" s="56" t="s">
        <v>34</v>
      </c>
      <c r="AJ7" s="56" t="s">
        <v>71</v>
      </c>
      <c r="AK7" s="56" t="s">
        <v>50</v>
      </c>
    </row>
    <row r="8" spans="1:41" ht="28.8" x14ac:dyDescent="0.3">
      <c r="A8" s="57"/>
      <c r="B8" s="57"/>
      <c r="C8" s="57"/>
      <c r="D8" s="57"/>
      <c r="E8" s="26" t="s">
        <v>1</v>
      </c>
      <c r="F8" s="26" t="s">
        <v>68</v>
      </c>
      <c r="G8" s="26" t="s">
        <v>69</v>
      </c>
      <c r="H8" s="26" t="s">
        <v>1</v>
      </c>
      <c r="I8" s="26" t="s">
        <v>68</v>
      </c>
      <c r="J8" s="26" t="s">
        <v>69</v>
      </c>
      <c r="K8" s="26" t="s">
        <v>1</v>
      </c>
      <c r="L8" s="26" t="s">
        <v>68</v>
      </c>
      <c r="M8" s="26" t="s">
        <v>69</v>
      </c>
      <c r="N8" s="26" t="s">
        <v>1</v>
      </c>
      <c r="O8" s="26" t="s">
        <v>68</v>
      </c>
      <c r="P8" s="26" t="s">
        <v>69</v>
      </c>
      <c r="Q8" s="26" t="s">
        <v>1</v>
      </c>
      <c r="R8" s="26" t="s">
        <v>68</v>
      </c>
      <c r="S8" s="26" t="s">
        <v>69</v>
      </c>
      <c r="T8" s="26" t="s">
        <v>1</v>
      </c>
      <c r="U8" s="26" t="s">
        <v>68</v>
      </c>
      <c r="V8" s="26" t="s">
        <v>69</v>
      </c>
      <c r="W8" s="26" t="s">
        <v>1</v>
      </c>
      <c r="X8" s="26" t="s">
        <v>68</v>
      </c>
      <c r="Y8" s="26" t="s">
        <v>69</v>
      </c>
      <c r="Z8" s="26" t="s">
        <v>1</v>
      </c>
      <c r="AA8" s="26" t="s">
        <v>68</v>
      </c>
      <c r="AB8" s="26" t="s">
        <v>69</v>
      </c>
      <c r="AC8" s="26" t="s">
        <v>1</v>
      </c>
      <c r="AD8" s="26" t="s">
        <v>68</v>
      </c>
      <c r="AE8" s="26" t="s">
        <v>69</v>
      </c>
      <c r="AF8" s="26" t="s">
        <v>1</v>
      </c>
      <c r="AG8" s="26" t="s">
        <v>68</v>
      </c>
      <c r="AH8" s="26" t="s">
        <v>69</v>
      </c>
      <c r="AI8" s="57"/>
      <c r="AJ8" s="57"/>
      <c r="AK8" s="57"/>
    </row>
    <row r="9" spans="1:41" ht="65.25" customHeight="1" x14ac:dyDescent="0.3">
      <c r="A9" s="47" t="s">
        <v>0</v>
      </c>
      <c r="B9" s="61" t="s">
        <v>62</v>
      </c>
      <c r="C9" s="32" t="s">
        <v>82</v>
      </c>
      <c r="D9" s="58" t="s">
        <v>185</v>
      </c>
      <c r="E9" s="28"/>
      <c r="F9" s="11"/>
      <c r="G9" s="11"/>
      <c r="H9" s="11"/>
      <c r="I9" s="11"/>
      <c r="J9" s="11"/>
      <c r="K9" s="11"/>
      <c r="L9" s="11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7">
        <f>G9+J9+M9+P9+S9+V9+Y9+AB9+AE9+AH9</f>
        <v>0</v>
      </c>
      <c r="AJ9" s="27" t="s">
        <v>57</v>
      </c>
      <c r="AK9" s="27"/>
    </row>
    <row r="10" spans="1:41" ht="42" customHeight="1" x14ac:dyDescent="0.3">
      <c r="A10" s="47"/>
      <c r="B10" s="61"/>
      <c r="C10" s="32" t="s">
        <v>83</v>
      </c>
      <c r="D10" s="60"/>
      <c r="E10" s="21"/>
      <c r="F10" s="11"/>
      <c r="G10" s="11"/>
      <c r="H10" s="11"/>
      <c r="I10" s="11"/>
      <c r="J10" s="11"/>
      <c r="K10" s="11"/>
      <c r="L10" s="11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7">
        <f t="shared" ref="AI10:AI37" si="9">G10+J10+M10+P10+S10+V10+Y10+AB10+AE10+AH10</f>
        <v>0</v>
      </c>
      <c r="AJ10" s="27" t="s">
        <v>57</v>
      </c>
      <c r="AK10" s="27"/>
    </row>
    <row r="11" spans="1:41" ht="120" customHeight="1" x14ac:dyDescent="0.3">
      <c r="A11" s="47"/>
      <c r="B11" s="48" t="s">
        <v>63</v>
      </c>
      <c r="C11" s="32" t="s">
        <v>84</v>
      </c>
      <c r="D11" s="62" t="s">
        <v>186</v>
      </c>
      <c r="E11" s="21"/>
      <c r="F11" s="11"/>
      <c r="G11" s="11"/>
      <c r="H11" s="11"/>
      <c r="I11" s="11"/>
      <c r="J11" s="11"/>
      <c r="K11" s="11"/>
      <c r="L11" s="11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7">
        <f t="shared" si="9"/>
        <v>0</v>
      </c>
      <c r="AJ11" s="27" t="s">
        <v>57</v>
      </c>
      <c r="AK11" s="27"/>
    </row>
    <row r="12" spans="1:41" ht="28.8" x14ac:dyDescent="0.3">
      <c r="A12" s="47"/>
      <c r="B12" s="49"/>
      <c r="C12" s="32" t="s">
        <v>85</v>
      </c>
      <c r="D12" s="63"/>
      <c r="E12" s="28"/>
      <c r="F12" s="11"/>
      <c r="G12" s="11"/>
      <c r="H12" s="11"/>
      <c r="I12" s="11"/>
      <c r="J12" s="11"/>
      <c r="K12" s="11"/>
      <c r="L12" s="11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7">
        <f t="shared" si="9"/>
        <v>0</v>
      </c>
      <c r="AJ12" s="27" t="s">
        <v>57</v>
      </c>
      <c r="AK12" s="27"/>
    </row>
    <row r="13" spans="1:41" x14ac:dyDescent="0.3">
      <c r="A13" s="47"/>
      <c r="B13" s="49"/>
      <c r="C13" s="32" t="s">
        <v>86</v>
      </c>
      <c r="D13" s="63"/>
      <c r="E13" s="21"/>
      <c r="F13" s="11"/>
      <c r="G13" s="25"/>
      <c r="H13" s="25"/>
      <c r="I13" s="25"/>
      <c r="J13" s="11"/>
      <c r="K13" s="11"/>
      <c r="L13" s="11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7">
        <f t="shared" si="9"/>
        <v>0</v>
      </c>
      <c r="AJ13" s="27" t="s">
        <v>57</v>
      </c>
      <c r="AK13" s="27"/>
    </row>
    <row r="14" spans="1:41" ht="43.2" x14ac:dyDescent="0.3">
      <c r="A14" s="47"/>
      <c r="B14" s="49"/>
      <c r="C14" s="32" t="s">
        <v>87</v>
      </c>
      <c r="D14" s="63"/>
      <c r="E14" s="21"/>
      <c r="F14" s="11"/>
      <c r="G14" s="11"/>
      <c r="H14" s="11"/>
      <c r="I14" s="11"/>
      <c r="J14" s="11"/>
      <c r="K14" s="11"/>
      <c r="L14" s="11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7">
        <f t="shared" si="9"/>
        <v>0</v>
      </c>
      <c r="AJ14" s="27" t="s">
        <v>57</v>
      </c>
      <c r="AK14" s="27"/>
    </row>
    <row r="15" spans="1:41" x14ac:dyDescent="0.3">
      <c r="A15" s="47"/>
      <c r="B15" s="49"/>
      <c r="C15" s="32" t="s">
        <v>88</v>
      </c>
      <c r="D15" s="63"/>
      <c r="E15" s="28"/>
      <c r="F15" s="11"/>
      <c r="G15" s="11"/>
      <c r="H15" s="11"/>
      <c r="I15" s="11"/>
      <c r="J15" s="11"/>
      <c r="K15" s="11"/>
      <c r="L15" s="11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7">
        <f t="shared" si="9"/>
        <v>0</v>
      </c>
      <c r="AJ15" s="27" t="s">
        <v>57</v>
      </c>
      <c r="AK15" s="27"/>
    </row>
    <row r="16" spans="1:41" x14ac:dyDescent="0.3">
      <c r="A16" s="47"/>
      <c r="B16" s="49"/>
      <c r="C16" s="32" t="s">
        <v>89</v>
      </c>
      <c r="D16" s="63"/>
      <c r="E16" s="21"/>
      <c r="F16" s="11"/>
      <c r="G16" s="11"/>
      <c r="H16" s="11"/>
      <c r="I16" s="11"/>
      <c r="J16" s="11"/>
      <c r="K16" s="11"/>
      <c r="L16" s="11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7">
        <f t="shared" si="9"/>
        <v>0</v>
      </c>
      <c r="AJ16" s="27" t="s">
        <v>57</v>
      </c>
      <c r="AK16" s="27"/>
    </row>
    <row r="17" spans="1:37" ht="57.6" x14ac:dyDescent="0.3">
      <c r="A17" s="47"/>
      <c r="B17" s="49"/>
      <c r="C17" s="32" t="s">
        <v>90</v>
      </c>
      <c r="D17" s="63"/>
      <c r="E17" s="22"/>
      <c r="F17" s="11"/>
      <c r="G17" s="11"/>
      <c r="H17" s="11"/>
      <c r="I17" s="11"/>
      <c r="J17" s="11"/>
      <c r="K17" s="11"/>
      <c r="L17" s="11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7">
        <f t="shared" si="9"/>
        <v>0</v>
      </c>
      <c r="AJ17" s="27" t="s">
        <v>57</v>
      </c>
      <c r="AK17" s="27"/>
    </row>
    <row r="18" spans="1:37" ht="15" customHeight="1" x14ac:dyDescent="0.3">
      <c r="A18" s="47"/>
      <c r="B18" s="49"/>
      <c r="C18" s="32" t="s">
        <v>91</v>
      </c>
      <c r="D18" s="63"/>
      <c r="E18" s="21"/>
      <c r="F18" s="11"/>
      <c r="G18" s="11"/>
      <c r="H18" s="11"/>
      <c r="I18" s="11"/>
      <c r="J18" s="11"/>
      <c r="K18" s="11"/>
      <c r="L18" s="11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7">
        <f t="shared" si="9"/>
        <v>0</v>
      </c>
      <c r="AJ18" s="27" t="s">
        <v>57</v>
      </c>
      <c r="AK18" s="27"/>
    </row>
    <row r="19" spans="1:37" ht="28.8" x14ac:dyDescent="0.3">
      <c r="A19" s="47"/>
      <c r="B19" s="49"/>
      <c r="C19" s="32" t="s">
        <v>92</v>
      </c>
      <c r="D19" s="63"/>
      <c r="E19" s="21"/>
      <c r="F19" s="11"/>
      <c r="G19" s="11"/>
      <c r="H19" s="11"/>
      <c r="I19" s="11"/>
      <c r="J19" s="11"/>
      <c r="K19" s="11"/>
      <c r="L19" s="11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7">
        <f t="shared" si="9"/>
        <v>0</v>
      </c>
      <c r="AJ19" s="27" t="s">
        <v>57</v>
      </c>
      <c r="AK19" s="27"/>
    </row>
    <row r="20" spans="1:37" ht="43.2" x14ac:dyDescent="0.3">
      <c r="A20" s="47"/>
      <c r="B20" s="50"/>
      <c r="C20" s="32" t="s">
        <v>93</v>
      </c>
      <c r="D20" s="64"/>
      <c r="E20" s="21"/>
      <c r="F20" s="11"/>
      <c r="G20" s="11"/>
      <c r="H20" s="11"/>
      <c r="I20" s="11"/>
      <c r="J20" s="11"/>
      <c r="K20" s="11"/>
      <c r="L20" s="11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7">
        <f t="shared" si="9"/>
        <v>0</v>
      </c>
      <c r="AJ20" s="27" t="s">
        <v>57</v>
      </c>
      <c r="AK20" s="27"/>
    </row>
    <row r="21" spans="1:37" ht="15.75" customHeight="1" x14ac:dyDescent="0.3">
      <c r="A21" s="47"/>
      <c r="B21" s="48" t="s">
        <v>64</v>
      </c>
      <c r="C21" s="32" t="s">
        <v>94</v>
      </c>
      <c r="D21" s="62" t="s">
        <v>187</v>
      </c>
      <c r="E21" s="21"/>
      <c r="F21" s="11"/>
      <c r="G21" s="11"/>
      <c r="H21" s="11"/>
      <c r="I21" s="11"/>
      <c r="J21" s="11"/>
      <c r="K21" s="11"/>
      <c r="L21" s="11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>
        <f t="shared" si="9"/>
        <v>0</v>
      </c>
      <c r="AJ21" s="27" t="s">
        <v>57</v>
      </c>
      <c r="AK21" s="34"/>
    </row>
    <row r="22" spans="1:37" ht="28.8" x14ac:dyDescent="0.3">
      <c r="A22" s="47"/>
      <c r="B22" s="49"/>
      <c r="C22" s="32" t="s">
        <v>95</v>
      </c>
      <c r="D22" s="63"/>
      <c r="E22" s="21"/>
      <c r="F22" s="11"/>
      <c r="G22" s="11"/>
      <c r="H22" s="11"/>
      <c r="I22" s="11"/>
      <c r="J22" s="11"/>
      <c r="K22" s="11"/>
      <c r="L22" s="11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7">
        <f t="shared" si="9"/>
        <v>0</v>
      </c>
      <c r="AJ22" s="34" t="s">
        <v>57</v>
      </c>
      <c r="AK22" s="34"/>
    </row>
    <row r="23" spans="1:37" ht="72" x14ac:dyDescent="0.3">
      <c r="A23" s="47"/>
      <c r="B23" s="49"/>
      <c r="C23" s="32" t="s">
        <v>96</v>
      </c>
      <c r="D23" s="63"/>
      <c r="E23" s="21"/>
      <c r="F23" s="11"/>
      <c r="G23" s="11"/>
      <c r="H23" s="11"/>
      <c r="I23" s="11"/>
      <c r="J23" s="11"/>
      <c r="K23" s="11"/>
      <c r="L23" s="11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7">
        <f t="shared" si="9"/>
        <v>0</v>
      </c>
      <c r="AJ23" s="34" t="s">
        <v>57</v>
      </c>
      <c r="AK23" s="34"/>
    </row>
    <row r="24" spans="1:37" ht="55.5" customHeight="1" x14ac:dyDescent="0.3">
      <c r="A24" s="47"/>
      <c r="B24" s="49"/>
      <c r="C24" s="32" t="s">
        <v>97</v>
      </c>
      <c r="D24" s="63"/>
      <c r="E24" s="21"/>
      <c r="F24" s="11"/>
      <c r="G24" s="11"/>
      <c r="H24" s="11"/>
      <c r="I24" s="11"/>
      <c r="J24" s="11"/>
      <c r="K24" s="11"/>
      <c r="L24" s="11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>
        <f t="shared" si="9"/>
        <v>0</v>
      </c>
      <c r="AJ24" s="34" t="s">
        <v>57</v>
      </c>
      <c r="AK24" s="34"/>
    </row>
    <row r="25" spans="1:37" ht="28.8" x14ac:dyDescent="0.3">
      <c r="A25" s="47"/>
      <c r="B25" s="49"/>
      <c r="C25" s="32" t="s">
        <v>98</v>
      </c>
      <c r="D25" s="63"/>
      <c r="E25" s="21"/>
      <c r="F25" s="11"/>
      <c r="G25" s="11"/>
      <c r="H25" s="11"/>
      <c r="I25" s="11"/>
      <c r="J25" s="11"/>
      <c r="K25" s="11"/>
      <c r="L25" s="11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7">
        <f t="shared" si="9"/>
        <v>0</v>
      </c>
      <c r="AJ25" s="34" t="s">
        <v>57</v>
      </c>
      <c r="AK25" s="34"/>
    </row>
    <row r="26" spans="1:37" x14ac:dyDescent="0.3">
      <c r="A26" s="47"/>
      <c r="B26" s="49"/>
      <c r="C26" s="32" t="s">
        <v>99</v>
      </c>
      <c r="D26" s="63"/>
      <c r="E26" s="21"/>
      <c r="F26" s="11"/>
      <c r="G26" s="11"/>
      <c r="H26" s="11"/>
      <c r="I26" s="11"/>
      <c r="J26" s="11"/>
      <c r="K26" s="11"/>
      <c r="L26" s="11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7">
        <f t="shared" si="9"/>
        <v>0</v>
      </c>
      <c r="AJ26" s="34" t="s">
        <v>57</v>
      </c>
      <c r="AK26" s="34"/>
    </row>
    <row r="27" spans="1:37" ht="15" customHeight="1" x14ac:dyDescent="0.3">
      <c r="A27" s="47"/>
      <c r="B27" s="49"/>
      <c r="C27" s="32" t="s">
        <v>100</v>
      </c>
      <c r="D27" s="63"/>
      <c r="E27" s="21"/>
      <c r="F27" s="11"/>
      <c r="G27" s="11"/>
      <c r="H27" s="11"/>
      <c r="I27" s="11"/>
      <c r="J27" s="11"/>
      <c r="K27" s="11"/>
      <c r="L27" s="11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7">
        <f t="shared" si="9"/>
        <v>0</v>
      </c>
      <c r="AJ27" s="34" t="s">
        <v>57</v>
      </c>
      <c r="AK27" s="34"/>
    </row>
    <row r="28" spans="1:37" ht="57.6" x14ac:dyDescent="0.3">
      <c r="A28" s="47"/>
      <c r="B28" s="49"/>
      <c r="C28" s="32" t="s">
        <v>101</v>
      </c>
      <c r="D28" s="63"/>
      <c r="E28" s="21"/>
      <c r="F28" s="11"/>
      <c r="G28" s="11"/>
      <c r="H28" s="11"/>
      <c r="I28" s="11"/>
      <c r="J28" s="11"/>
      <c r="K28" s="11"/>
      <c r="L28" s="11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7">
        <f t="shared" si="9"/>
        <v>0</v>
      </c>
      <c r="AJ28" s="34" t="s">
        <v>57</v>
      </c>
      <c r="AK28" s="34"/>
    </row>
    <row r="29" spans="1:37" ht="72" x14ac:dyDescent="0.3">
      <c r="A29" s="47"/>
      <c r="B29" s="49"/>
      <c r="C29" s="32" t="s">
        <v>102</v>
      </c>
      <c r="D29" s="63"/>
      <c r="E29" s="21"/>
      <c r="F29" s="11"/>
      <c r="G29" s="11"/>
      <c r="H29" s="11"/>
      <c r="I29" s="11"/>
      <c r="J29" s="11"/>
      <c r="K29" s="11"/>
      <c r="L29" s="11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7">
        <f t="shared" si="9"/>
        <v>0</v>
      </c>
      <c r="AJ29" s="34" t="s">
        <v>57</v>
      </c>
      <c r="AK29" s="34"/>
    </row>
    <row r="30" spans="1:37" ht="115.2" x14ac:dyDescent="0.3">
      <c r="A30" s="47"/>
      <c r="B30" s="50"/>
      <c r="C30" s="32" t="s">
        <v>103</v>
      </c>
      <c r="D30" s="64"/>
      <c r="E30" s="23"/>
      <c r="F30" s="11"/>
      <c r="G30" s="11"/>
      <c r="H30" s="11"/>
      <c r="I30" s="11"/>
      <c r="J30" s="11"/>
      <c r="K30" s="11"/>
      <c r="L30" s="11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7">
        <f t="shared" si="9"/>
        <v>0</v>
      </c>
      <c r="AJ30" s="34" t="s">
        <v>57</v>
      </c>
      <c r="AK30" s="27"/>
    </row>
    <row r="31" spans="1:37" ht="45.75" customHeight="1" x14ac:dyDescent="0.3">
      <c r="A31" s="47"/>
      <c r="B31" s="58" t="s">
        <v>65</v>
      </c>
      <c r="C31" s="32" t="s">
        <v>104</v>
      </c>
      <c r="D31" s="62" t="s">
        <v>188</v>
      </c>
      <c r="E31" s="21"/>
      <c r="F31" s="11"/>
      <c r="G31" s="11"/>
      <c r="H31" s="11"/>
      <c r="I31" s="11"/>
      <c r="J31" s="11"/>
      <c r="K31" s="11"/>
      <c r="L31" s="11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7">
        <f t="shared" si="9"/>
        <v>0</v>
      </c>
      <c r="AJ31" s="34" t="s">
        <v>57</v>
      </c>
      <c r="AK31" s="27"/>
    </row>
    <row r="32" spans="1:37" ht="43.2" x14ac:dyDescent="0.3">
      <c r="A32" s="47"/>
      <c r="B32" s="59"/>
      <c r="C32" s="32" t="s">
        <v>105</v>
      </c>
      <c r="D32" s="63"/>
      <c r="E32" s="28"/>
      <c r="F32" s="11"/>
      <c r="G32" s="11"/>
      <c r="H32" s="11"/>
      <c r="I32" s="11"/>
      <c r="J32" s="11"/>
      <c r="K32" s="11"/>
      <c r="L32" s="11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7">
        <f t="shared" si="9"/>
        <v>0</v>
      </c>
      <c r="AJ32" s="34" t="s">
        <v>57</v>
      </c>
      <c r="AK32" s="27"/>
    </row>
    <row r="33" spans="1:37" ht="86.4" x14ac:dyDescent="0.3">
      <c r="A33" s="47"/>
      <c r="B33" s="59"/>
      <c r="C33" s="32" t="s">
        <v>106</v>
      </c>
      <c r="D33" s="63"/>
      <c r="E33" s="28"/>
      <c r="F33" s="11"/>
      <c r="G33" s="11"/>
      <c r="H33" s="11"/>
      <c r="I33" s="11"/>
      <c r="J33" s="11"/>
      <c r="K33" s="11"/>
      <c r="L33" s="11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7">
        <f t="shared" si="9"/>
        <v>0</v>
      </c>
      <c r="AJ33" s="34" t="s">
        <v>57</v>
      </c>
      <c r="AK33" s="27"/>
    </row>
    <row r="34" spans="1:37" ht="15" customHeight="1" x14ac:dyDescent="0.3">
      <c r="A34" s="47"/>
      <c r="B34" s="59"/>
      <c r="C34" s="32" t="s">
        <v>107</v>
      </c>
      <c r="D34" s="63"/>
      <c r="E34" s="21"/>
      <c r="F34" s="11"/>
      <c r="G34" s="11"/>
      <c r="H34" s="11"/>
      <c r="I34" s="11"/>
      <c r="J34" s="11"/>
      <c r="K34" s="11"/>
      <c r="L34" s="11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7">
        <f t="shared" si="9"/>
        <v>0</v>
      </c>
      <c r="AJ34" s="34" t="s">
        <v>57</v>
      </c>
      <c r="AK34" s="27"/>
    </row>
    <row r="35" spans="1:37" ht="43.2" x14ac:dyDescent="0.3">
      <c r="A35" s="47"/>
      <c r="B35" s="59"/>
      <c r="C35" s="32" t="s">
        <v>108</v>
      </c>
      <c r="D35" s="63"/>
      <c r="E35" s="28"/>
      <c r="F35" s="11"/>
      <c r="G35" s="11"/>
      <c r="H35" s="11"/>
      <c r="I35" s="11"/>
      <c r="J35" s="11"/>
      <c r="K35" s="11"/>
      <c r="L35" s="11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7">
        <f t="shared" si="9"/>
        <v>0</v>
      </c>
      <c r="AJ35" s="34" t="s">
        <v>57</v>
      </c>
      <c r="AK35" s="27"/>
    </row>
    <row r="36" spans="1:37" ht="28.8" x14ac:dyDescent="0.3">
      <c r="A36" s="47"/>
      <c r="B36" s="60"/>
      <c r="C36" s="32" t="s">
        <v>109</v>
      </c>
      <c r="D36" s="64"/>
      <c r="E36" s="21"/>
      <c r="F36" s="11"/>
      <c r="G36" s="11"/>
      <c r="H36" s="11"/>
      <c r="I36" s="11"/>
      <c r="J36" s="11"/>
      <c r="K36" s="11"/>
      <c r="L36" s="11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7">
        <f t="shared" si="9"/>
        <v>0</v>
      </c>
      <c r="AJ36" s="34" t="s">
        <v>57</v>
      </c>
      <c r="AK36" s="27"/>
    </row>
    <row r="37" spans="1:37" ht="90.75" customHeight="1" x14ac:dyDescent="0.3">
      <c r="A37" s="47"/>
      <c r="B37" s="32" t="s">
        <v>66</v>
      </c>
      <c r="C37" s="35" t="s">
        <v>110</v>
      </c>
      <c r="D37" s="31" t="s">
        <v>76</v>
      </c>
      <c r="E37" s="21"/>
      <c r="F37" s="11"/>
      <c r="G37" s="11"/>
      <c r="H37" s="11"/>
      <c r="I37" s="11"/>
      <c r="J37" s="11"/>
      <c r="K37" s="11"/>
      <c r="L37" s="11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7">
        <f t="shared" si="9"/>
        <v>0</v>
      </c>
      <c r="AJ37" s="34" t="s">
        <v>57</v>
      </c>
      <c r="AK37" s="27"/>
    </row>
    <row r="38" spans="1:37" x14ac:dyDescent="0.3">
      <c r="A38" s="47" t="s">
        <v>3</v>
      </c>
      <c r="B38" s="48" t="s">
        <v>4</v>
      </c>
      <c r="C38" s="32" t="s">
        <v>8</v>
      </c>
      <c r="D38" s="28"/>
      <c r="K38" s="11"/>
      <c r="L38" s="11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7">
        <f t="shared" ref="AI38:AI66" si="10">G38+J38+M38+P38+S38+V38+Y38+AB38+AE38+AH38</f>
        <v>0</v>
      </c>
      <c r="AJ38" s="34" t="s">
        <v>57</v>
      </c>
      <c r="AK38" s="34"/>
    </row>
    <row r="39" spans="1:37" ht="100.8" x14ac:dyDescent="0.3">
      <c r="A39" s="47"/>
      <c r="B39" s="49"/>
      <c r="C39" s="32" t="s">
        <v>5</v>
      </c>
      <c r="D39" s="28"/>
      <c r="K39" s="11"/>
      <c r="L39" s="11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7">
        <f t="shared" si="10"/>
        <v>0</v>
      </c>
      <c r="AJ39" s="34" t="s">
        <v>57</v>
      </c>
      <c r="AK39" s="34"/>
    </row>
    <row r="40" spans="1:37" x14ac:dyDescent="0.3">
      <c r="A40" s="47"/>
      <c r="B40" s="49"/>
      <c r="C40" s="32" t="s">
        <v>67</v>
      </c>
      <c r="D40" s="28"/>
      <c r="K40" s="11"/>
      <c r="L40" s="11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7">
        <f t="shared" si="10"/>
        <v>0</v>
      </c>
      <c r="AJ40" s="34" t="s">
        <v>57</v>
      </c>
      <c r="AK40" s="34"/>
    </row>
    <row r="41" spans="1:37" ht="28.8" x14ac:dyDescent="0.3">
      <c r="A41" s="47"/>
      <c r="B41" s="49"/>
      <c r="C41" s="32" t="s">
        <v>6</v>
      </c>
      <c r="D41" s="28"/>
      <c r="K41" s="11"/>
      <c r="L41" s="11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7">
        <f t="shared" si="10"/>
        <v>0</v>
      </c>
      <c r="AJ41" s="34" t="s">
        <v>57</v>
      </c>
      <c r="AK41" s="34"/>
    </row>
    <row r="42" spans="1:37" x14ac:dyDescent="0.3">
      <c r="A42" s="47"/>
      <c r="B42" s="50"/>
      <c r="C42" s="32" t="s">
        <v>7</v>
      </c>
      <c r="D42" s="28"/>
      <c r="K42" s="11"/>
      <c r="L42" s="11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7">
        <f t="shared" si="10"/>
        <v>0</v>
      </c>
      <c r="AJ42" s="13">
        <v>0.01</v>
      </c>
      <c r="AK42" s="34">
        <f>E24*AJ42</f>
        <v>0</v>
      </c>
    </row>
    <row r="43" spans="1:37" x14ac:dyDescent="0.3">
      <c r="A43" s="47"/>
      <c r="B43" s="32" t="s">
        <v>9</v>
      </c>
      <c r="C43" s="32"/>
      <c r="D43" s="28"/>
      <c r="K43" s="11"/>
      <c r="L43" s="11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7">
        <f t="shared" si="10"/>
        <v>0</v>
      </c>
      <c r="AJ43" s="34"/>
      <c r="AK43" s="34"/>
    </row>
    <row r="44" spans="1:37" x14ac:dyDescent="0.3">
      <c r="A44" s="47"/>
      <c r="B44" s="32" t="s">
        <v>10</v>
      </c>
      <c r="C44" s="32" t="s">
        <v>51</v>
      </c>
      <c r="D44" s="28"/>
      <c r="K44" s="11"/>
      <c r="L44" s="11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7">
        <f t="shared" si="10"/>
        <v>0</v>
      </c>
      <c r="AJ44" s="14">
        <v>5.0000000000000001E-3</v>
      </c>
      <c r="AK44" s="34">
        <f>E26*AJ44</f>
        <v>0</v>
      </c>
    </row>
    <row r="45" spans="1:37" ht="28.8" x14ac:dyDescent="0.3">
      <c r="A45" s="47"/>
      <c r="B45" s="32" t="s">
        <v>11</v>
      </c>
      <c r="C45" s="32"/>
      <c r="D45" s="28"/>
      <c r="K45" s="11"/>
      <c r="L45" s="11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7">
        <f t="shared" si="10"/>
        <v>0</v>
      </c>
      <c r="AJ45" s="34"/>
      <c r="AK45" s="34"/>
    </row>
    <row r="46" spans="1:37" ht="28.8" x14ac:dyDescent="0.3">
      <c r="A46" s="47"/>
      <c r="B46" s="32" t="s">
        <v>12</v>
      </c>
      <c r="C46" s="32"/>
      <c r="D46" s="28"/>
      <c r="K46" s="11"/>
      <c r="L46" s="11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7">
        <f t="shared" si="10"/>
        <v>0</v>
      </c>
      <c r="AJ46" s="14">
        <v>5.0000000000000001E-3</v>
      </c>
      <c r="AK46" s="34">
        <v>0</v>
      </c>
    </row>
    <row r="47" spans="1:37" x14ac:dyDescent="0.3">
      <c r="A47" s="51" t="s">
        <v>111</v>
      </c>
      <c r="B47" s="54" t="s">
        <v>13</v>
      </c>
      <c r="C47" s="55"/>
      <c r="D47" s="29"/>
      <c r="K47" s="11"/>
      <c r="L47" s="11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7">
        <f t="shared" si="10"/>
        <v>0</v>
      </c>
      <c r="AJ47" s="34"/>
      <c r="AK47" s="34"/>
    </row>
    <row r="48" spans="1:37" ht="86.4" x14ac:dyDescent="0.3">
      <c r="A48" s="52"/>
      <c r="B48" s="48" t="s">
        <v>112</v>
      </c>
      <c r="C48" s="32" t="s">
        <v>113</v>
      </c>
      <c r="D48" s="28"/>
      <c r="K48" s="11"/>
      <c r="L48" s="11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7">
        <f t="shared" si="10"/>
        <v>0</v>
      </c>
      <c r="AJ48" s="34" t="s">
        <v>52</v>
      </c>
      <c r="AK48" s="34">
        <f>(AI49+AI50+AI51+AI52+AI53+AI54+AI55+AI56+AI57)*0.1</f>
        <v>0</v>
      </c>
    </row>
    <row r="49" spans="1:37" ht="43.2" x14ac:dyDescent="0.3">
      <c r="A49" s="52"/>
      <c r="B49" s="49"/>
      <c r="C49" s="32" t="s">
        <v>114</v>
      </c>
      <c r="D49" s="28"/>
      <c r="K49" s="11"/>
      <c r="L49" s="11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7">
        <f t="shared" si="10"/>
        <v>0</v>
      </c>
      <c r="AJ49" s="34"/>
      <c r="AK49" s="34"/>
    </row>
    <row r="50" spans="1:37" ht="86.4" x14ac:dyDescent="0.3">
      <c r="A50" s="52"/>
      <c r="B50" s="49"/>
      <c r="C50" s="32" t="s">
        <v>115</v>
      </c>
      <c r="D50" s="28"/>
      <c r="K50" s="11"/>
      <c r="L50" s="11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7">
        <f t="shared" si="10"/>
        <v>0</v>
      </c>
      <c r="AJ50" s="34"/>
      <c r="AK50" s="34"/>
    </row>
    <row r="51" spans="1:37" ht="43.2" x14ac:dyDescent="0.3">
      <c r="A51" s="52"/>
      <c r="B51" s="49"/>
      <c r="C51" s="32" t="s">
        <v>116</v>
      </c>
      <c r="D51" s="28"/>
      <c r="K51" s="11"/>
      <c r="L51" s="11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7">
        <f t="shared" si="10"/>
        <v>0</v>
      </c>
      <c r="AJ51" s="34"/>
      <c r="AK51" s="34"/>
    </row>
    <row r="52" spans="1:37" ht="43.2" x14ac:dyDescent="0.3">
      <c r="A52" s="52"/>
      <c r="B52" s="49"/>
      <c r="C52" s="32" t="s">
        <v>117</v>
      </c>
      <c r="D52" s="28"/>
      <c r="K52" s="11"/>
      <c r="L52" s="11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7">
        <f t="shared" si="10"/>
        <v>0</v>
      </c>
      <c r="AJ52" s="34"/>
      <c r="AK52" s="34"/>
    </row>
    <row r="53" spans="1:37" ht="28.8" x14ac:dyDescent="0.3">
      <c r="A53" s="52"/>
      <c r="B53" s="49"/>
      <c r="C53" s="32" t="s">
        <v>118</v>
      </c>
      <c r="D53" s="28"/>
      <c r="K53" s="11"/>
      <c r="L53" s="11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7">
        <f t="shared" si="10"/>
        <v>0</v>
      </c>
      <c r="AJ53" s="34"/>
      <c r="AK53" s="34"/>
    </row>
    <row r="54" spans="1:37" ht="43.2" x14ac:dyDescent="0.3">
      <c r="A54" s="52"/>
      <c r="B54" s="49"/>
      <c r="C54" s="32" t="s">
        <v>119</v>
      </c>
      <c r="D54" s="24"/>
      <c r="K54" s="11"/>
      <c r="L54" s="11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7">
        <f t="shared" si="10"/>
        <v>0</v>
      </c>
      <c r="AJ54" s="34"/>
      <c r="AK54" s="34"/>
    </row>
    <row r="55" spans="1:37" ht="43.2" x14ac:dyDescent="0.3">
      <c r="A55" s="52"/>
      <c r="B55" s="49"/>
      <c r="C55" s="32" t="s">
        <v>120</v>
      </c>
      <c r="D55" s="28"/>
      <c r="K55" s="11"/>
      <c r="L55" s="11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7">
        <f t="shared" si="10"/>
        <v>0</v>
      </c>
      <c r="AJ55" s="34"/>
      <c r="AK55" s="34"/>
    </row>
    <row r="56" spans="1:37" ht="28.8" x14ac:dyDescent="0.3">
      <c r="A56" s="52"/>
      <c r="B56" s="49"/>
      <c r="C56" s="32" t="s">
        <v>121</v>
      </c>
      <c r="D56" s="28"/>
      <c r="K56" s="11"/>
      <c r="L56" s="11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7">
        <f t="shared" si="10"/>
        <v>0</v>
      </c>
      <c r="AJ56" s="34"/>
      <c r="AK56" s="34"/>
    </row>
    <row r="57" spans="1:37" ht="28.8" x14ac:dyDescent="0.3">
      <c r="A57" s="52"/>
      <c r="B57" s="49"/>
      <c r="C57" s="32" t="s">
        <v>122</v>
      </c>
      <c r="D57" s="28"/>
      <c r="K57" s="11"/>
      <c r="L57" s="11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7">
        <f t="shared" si="10"/>
        <v>0</v>
      </c>
      <c r="AJ57" s="34"/>
      <c r="AK57" s="34"/>
    </row>
    <row r="58" spans="1:37" ht="72" x14ac:dyDescent="0.3">
      <c r="A58" s="52"/>
      <c r="B58" s="49"/>
      <c r="C58" s="32" t="s">
        <v>123</v>
      </c>
      <c r="D58" s="28"/>
      <c r="K58" s="11"/>
      <c r="L58" s="11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7">
        <f t="shared" si="10"/>
        <v>0</v>
      </c>
      <c r="AJ58" s="34"/>
      <c r="AK58" s="34"/>
    </row>
    <row r="59" spans="1:37" ht="28.8" x14ac:dyDescent="0.3">
      <c r="A59" s="52"/>
      <c r="B59" s="49"/>
      <c r="C59" s="32" t="s">
        <v>124</v>
      </c>
      <c r="D59" s="28"/>
      <c r="K59" s="11"/>
      <c r="L59" s="11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7">
        <f t="shared" si="10"/>
        <v>0</v>
      </c>
      <c r="AJ59" s="34"/>
      <c r="AK59" s="34"/>
    </row>
    <row r="60" spans="1:37" ht="57.6" x14ac:dyDescent="0.3">
      <c r="A60" s="52"/>
      <c r="B60" s="50"/>
      <c r="C60" s="35" t="s">
        <v>125</v>
      </c>
      <c r="D60" s="28"/>
      <c r="K60" s="11"/>
      <c r="L60" s="11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7">
        <f t="shared" si="10"/>
        <v>0</v>
      </c>
      <c r="AJ60" s="34"/>
      <c r="AK60" s="34"/>
    </row>
    <row r="61" spans="1:37" ht="107.25" customHeight="1" x14ac:dyDescent="0.3">
      <c r="A61" s="52"/>
      <c r="B61" s="48" t="s">
        <v>126</v>
      </c>
      <c r="C61" s="32" t="s">
        <v>127</v>
      </c>
      <c r="D61" s="28"/>
      <c r="K61" s="11"/>
      <c r="L61" s="11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7">
        <f t="shared" si="10"/>
        <v>0</v>
      </c>
      <c r="AJ61" s="34"/>
      <c r="AK61" s="34"/>
    </row>
    <row r="62" spans="1:37" ht="187.2" x14ac:dyDescent="0.3">
      <c r="A62" s="52"/>
      <c r="B62" s="49"/>
      <c r="C62" s="32" t="s">
        <v>128</v>
      </c>
      <c r="D62" s="28"/>
      <c r="K62" s="11"/>
      <c r="L62" s="11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7">
        <f t="shared" si="10"/>
        <v>0</v>
      </c>
      <c r="AJ62" s="34"/>
      <c r="AK62" s="34"/>
    </row>
    <row r="63" spans="1:37" ht="230.4" x14ac:dyDescent="0.3">
      <c r="A63" s="52"/>
      <c r="B63" s="50"/>
      <c r="C63" s="32" t="s">
        <v>129</v>
      </c>
      <c r="D63" s="28"/>
      <c r="K63" s="11"/>
      <c r="L63" s="11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7">
        <f t="shared" si="10"/>
        <v>0</v>
      </c>
      <c r="AJ63" s="34"/>
      <c r="AK63" s="34"/>
    </row>
    <row r="64" spans="1:37" ht="129.6" x14ac:dyDescent="0.3">
      <c r="A64" s="52"/>
      <c r="B64" s="33" t="s">
        <v>130</v>
      </c>
      <c r="C64" s="32" t="s">
        <v>131</v>
      </c>
      <c r="D64" s="28"/>
      <c r="K64" s="11"/>
      <c r="L64" s="11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7">
        <f t="shared" si="10"/>
        <v>0</v>
      </c>
      <c r="AJ64" s="34"/>
      <c r="AK64" s="34"/>
    </row>
    <row r="65" spans="1:37" ht="86.4" x14ac:dyDescent="0.3">
      <c r="A65" s="52"/>
      <c r="B65" s="32" t="s">
        <v>132</v>
      </c>
      <c r="C65" s="32" t="s">
        <v>133</v>
      </c>
      <c r="D65" s="28"/>
      <c r="K65" s="11"/>
      <c r="L65" s="11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7">
        <f t="shared" si="10"/>
        <v>0</v>
      </c>
      <c r="AJ65" s="34"/>
      <c r="AK65" s="34"/>
    </row>
    <row r="66" spans="1:37" ht="100.8" x14ac:dyDescent="0.3">
      <c r="A66" s="53"/>
      <c r="B66" s="32" t="s">
        <v>134</v>
      </c>
      <c r="C66" s="32" t="s">
        <v>135</v>
      </c>
      <c r="D66" s="28"/>
      <c r="K66" s="11"/>
      <c r="L66" s="11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7">
        <f t="shared" si="10"/>
        <v>0</v>
      </c>
      <c r="AJ66" s="34"/>
      <c r="AK66" s="34"/>
    </row>
  </sheetData>
  <mergeCells count="58">
    <mergeCell ref="Q1:S1"/>
    <mergeCell ref="A1:C1"/>
    <mergeCell ref="E1:G1"/>
    <mergeCell ref="H1:J1"/>
    <mergeCell ref="K1:M1"/>
    <mergeCell ref="N1:P1"/>
    <mergeCell ref="T1:V1"/>
    <mergeCell ref="W1:Y1"/>
    <mergeCell ref="Z1:AB1"/>
    <mergeCell ref="AC1:AE1"/>
    <mergeCell ref="AF1:AH1"/>
    <mergeCell ref="A3:D3"/>
    <mergeCell ref="E3:AI3"/>
    <mergeCell ref="A4:D4"/>
    <mergeCell ref="E4:AI4"/>
    <mergeCell ref="Q2:S2"/>
    <mergeCell ref="T2:V2"/>
    <mergeCell ref="W2:Y2"/>
    <mergeCell ref="Z2:AB2"/>
    <mergeCell ref="AC2:AE2"/>
    <mergeCell ref="AF2:AH2"/>
    <mergeCell ref="A2:D2"/>
    <mergeCell ref="E2:G2"/>
    <mergeCell ref="H2:J2"/>
    <mergeCell ref="K2:M2"/>
    <mergeCell ref="N2:P2"/>
    <mergeCell ref="AF7:AH7"/>
    <mergeCell ref="AI7:AI8"/>
    <mergeCell ref="AJ7:AJ8"/>
    <mergeCell ref="AK7:AK8"/>
    <mergeCell ref="Z7:AB7"/>
    <mergeCell ref="B9:B10"/>
    <mergeCell ref="D9:D10"/>
    <mergeCell ref="A9:A37"/>
    <mergeCell ref="B11:B20"/>
    <mergeCell ref="AC7:AE7"/>
    <mergeCell ref="A7:A8"/>
    <mergeCell ref="B7:B8"/>
    <mergeCell ref="C7:C8"/>
    <mergeCell ref="D7:D8"/>
    <mergeCell ref="E7:G7"/>
    <mergeCell ref="H7:J7"/>
    <mergeCell ref="K7:M7"/>
    <mergeCell ref="N7:P7"/>
    <mergeCell ref="Q7:S7"/>
    <mergeCell ref="T7:V7"/>
    <mergeCell ref="W7:Y7"/>
    <mergeCell ref="D11:D20"/>
    <mergeCell ref="B21:B30"/>
    <mergeCell ref="D21:D30"/>
    <mergeCell ref="B31:B36"/>
    <mergeCell ref="D31:D36"/>
    <mergeCell ref="A38:A46"/>
    <mergeCell ref="B38:B42"/>
    <mergeCell ref="A47:A66"/>
    <mergeCell ref="B47:C47"/>
    <mergeCell ref="B48:B60"/>
    <mergeCell ref="B61:B6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AO66"/>
  <sheetViews>
    <sheetView zoomScale="70" zoomScaleNormal="70" workbookViewId="0">
      <selection activeCell="B7" sqref="B7:B8"/>
    </sheetView>
  </sheetViews>
  <sheetFormatPr defaultColWidth="9.109375" defaultRowHeight="14.4" x14ac:dyDescent="0.3"/>
  <cols>
    <col min="1" max="1" width="9.5546875" style="15" customWidth="1"/>
    <col min="2" max="2" width="26.6640625" style="3" customWidth="1"/>
    <col min="3" max="3" width="69.5546875" style="2" customWidth="1"/>
    <col min="4" max="4" width="73.44140625" style="2" customWidth="1"/>
    <col min="5" max="5" width="44.44140625" style="2" hidden="1" customWidth="1"/>
    <col min="6" max="6" width="22.6640625" style="2" hidden="1" customWidth="1"/>
    <col min="7" max="7" width="18.109375" style="2" hidden="1" customWidth="1"/>
    <col min="8" max="8" width="15.5546875" style="2" hidden="1" customWidth="1"/>
    <col min="9" max="9" width="17.33203125" style="2" hidden="1" customWidth="1"/>
    <col min="10" max="10" width="14.6640625" style="2" hidden="1" customWidth="1"/>
    <col min="11" max="13" width="12.6640625" style="2" hidden="1" customWidth="1"/>
    <col min="14" max="16" width="12.6640625" style="2" customWidth="1"/>
    <col min="17" max="25" width="12.6640625" style="2" hidden="1" customWidth="1"/>
    <col min="26" max="26" width="16.44140625" style="2" hidden="1" customWidth="1"/>
    <col min="27" max="34" width="12.6640625" style="2" hidden="1" customWidth="1"/>
    <col min="35" max="35" width="12.6640625" style="2" customWidth="1"/>
    <col min="36" max="36" width="33.109375" style="5" customWidth="1"/>
    <col min="37" max="37" width="29.6640625" style="2" customWidth="1"/>
    <col min="38" max="16384" width="9.109375" style="2"/>
  </cols>
  <sheetData>
    <row r="1" spans="1:41" x14ac:dyDescent="0.3">
      <c r="A1" s="80"/>
      <c r="B1" s="80"/>
      <c r="C1" s="80"/>
      <c r="D1" s="30"/>
      <c r="E1" s="66"/>
      <c r="F1" s="67"/>
      <c r="G1" s="68"/>
      <c r="H1" s="66"/>
      <c r="I1" s="67"/>
      <c r="J1" s="68"/>
      <c r="K1" s="66"/>
      <c r="L1" s="67"/>
      <c r="M1" s="68"/>
      <c r="N1" s="66" t="s">
        <v>145</v>
      </c>
      <c r="O1" s="67"/>
      <c r="P1" s="68"/>
      <c r="Q1" s="66"/>
      <c r="R1" s="67"/>
      <c r="S1" s="68"/>
      <c r="T1" s="66"/>
      <c r="U1" s="67"/>
      <c r="V1" s="68"/>
      <c r="W1" s="66"/>
      <c r="X1" s="67"/>
      <c r="Y1" s="68"/>
      <c r="Z1" s="66"/>
      <c r="AA1" s="67"/>
      <c r="AB1" s="68"/>
      <c r="AC1" s="65"/>
      <c r="AD1" s="65"/>
      <c r="AE1" s="65"/>
      <c r="AF1" s="67"/>
      <c r="AG1" s="67"/>
      <c r="AH1" s="68"/>
      <c r="AI1" s="26" t="s">
        <v>34</v>
      </c>
      <c r="AK1" s="7"/>
      <c r="AL1" s="7"/>
      <c r="AM1" s="7"/>
      <c r="AN1" s="7"/>
      <c r="AO1" s="7"/>
    </row>
    <row r="2" spans="1:41" ht="15" customHeight="1" x14ac:dyDescent="0.3">
      <c r="A2" s="77" t="s">
        <v>45</v>
      </c>
      <c r="B2" s="78"/>
      <c r="C2" s="78"/>
      <c r="D2" s="79"/>
      <c r="E2" s="74" t="s">
        <v>142</v>
      </c>
      <c r="F2" s="75"/>
      <c r="G2" s="76"/>
      <c r="H2" s="74"/>
      <c r="I2" s="75"/>
      <c r="J2" s="76"/>
      <c r="K2" s="74"/>
      <c r="L2" s="75"/>
      <c r="M2" s="76"/>
      <c r="N2" s="74">
        <v>372</v>
      </c>
      <c r="O2" s="75"/>
      <c r="P2" s="76"/>
      <c r="Q2" s="74"/>
      <c r="R2" s="75"/>
      <c r="S2" s="76"/>
      <c r="T2" s="74"/>
      <c r="U2" s="75"/>
      <c r="V2" s="76"/>
      <c r="W2" s="74"/>
      <c r="X2" s="75"/>
      <c r="Y2" s="76"/>
      <c r="Z2" s="74"/>
      <c r="AA2" s="75"/>
      <c r="AB2" s="76"/>
      <c r="AC2" s="74"/>
      <c r="AD2" s="75"/>
      <c r="AE2" s="76"/>
      <c r="AF2" s="74"/>
      <c r="AG2" s="75"/>
      <c r="AH2" s="76"/>
      <c r="AI2" s="10">
        <f>Tevékenységek_összesítő!AI2</f>
        <v>4733</v>
      </c>
      <c r="AK2" s="8"/>
      <c r="AL2" s="8"/>
      <c r="AM2" s="7"/>
      <c r="AN2" s="7"/>
      <c r="AO2" s="7"/>
    </row>
    <row r="3" spans="1:41" x14ac:dyDescent="0.3">
      <c r="A3" s="69" t="s">
        <v>81</v>
      </c>
      <c r="B3" s="70"/>
      <c r="C3" s="70"/>
      <c r="D3" s="71"/>
      <c r="E3" s="72">
        <v>16000000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K3" s="7"/>
      <c r="AL3" s="7"/>
      <c r="AM3" s="7"/>
      <c r="AN3" s="7"/>
      <c r="AO3" s="7"/>
    </row>
    <row r="4" spans="1:41" x14ac:dyDescent="0.3">
      <c r="A4" s="69" t="s">
        <v>49</v>
      </c>
      <c r="B4" s="70"/>
      <c r="C4" s="70"/>
      <c r="D4" s="71"/>
      <c r="E4" s="73">
        <f>SUM(AI9:AI37)</f>
        <v>0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K4" s="7"/>
      <c r="AL4" s="7"/>
      <c r="AM4" s="7"/>
      <c r="AN4" s="7"/>
      <c r="AO4" s="7"/>
    </row>
    <row r="7" spans="1:41" ht="15" customHeight="1" x14ac:dyDescent="0.3">
      <c r="A7" s="56" t="s">
        <v>58</v>
      </c>
      <c r="B7" s="56" t="s">
        <v>1</v>
      </c>
      <c r="C7" s="56" t="s">
        <v>2</v>
      </c>
      <c r="D7" s="56" t="s">
        <v>35</v>
      </c>
      <c r="E7" s="66" t="s">
        <v>142</v>
      </c>
      <c r="F7" s="67"/>
      <c r="G7" s="68"/>
      <c r="H7" s="66">
        <f t="shared" ref="H7" si="0">$H$1</f>
        <v>0</v>
      </c>
      <c r="I7" s="67"/>
      <c r="J7" s="68"/>
      <c r="K7" s="66">
        <f t="shared" ref="K7" si="1">$K$1</f>
        <v>0</v>
      </c>
      <c r="L7" s="67"/>
      <c r="M7" s="68"/>
      <c r="N7" s="66" t="str">
        <f t="shared" ref="N7" si="2">$N$1</f>
        <v>Balatonudvari</v>
      </c>
      <c r="O7" s="67"/>
      <c r="P7" s="68"/>
      <c r="Q7" s="66">
        <f t="shared" ref="Q7" si="3">$Q$1</f>
        <v>0</v>
      </c>
      <c r="R7" s="67"/>
      <c r="S7" s="68"/>
      <c r="T7" s="66">
        <f t="shared" ref="T7" si="4">$T$1</f>
        <v>0</v>
      </c>
      <c r="U7" s="67"/>
      <c r="V7" s="68"/>
      <c r="W7" s="66">
        <f t="shared" ref="W7" si="5">$W$1</f>
        <v>0</v>
      </c>
      <c r="X7" s="67"/>
      <c r="Y7" s="68"/>
      <c r="Z7" s="66">
        <f t="shared" ref="Z7" si="6">$Z$1</f>
        <v>0</v>
      </c>
      <c r="AA7" s="67"/>
      <c r="AB7" s="68"/>
      <c r="AC7" s="65">
        <f t="shared" ref="AC7" si="7">$AC$1</f>
        <v>0</v>
      </c>
      <c r="AD7" s="65"/>
      <c r="AE7" s="65"/>
      <c r="AF7" s="65">
        <f t="shared" ref="AF7" si="8">$AF$1</f>
        <v>0</v>
      </c>
      <c r="AG7" s="65"/>
      <c r="AH7" s="65"/>
      <c r="AI7" s="56" t="s">
        <v>34</v>
      </c>
      <c r="AJ7" s="56" t="s">
        <v>71</v>
      </c>
      <c r="AK7" s="56" t="s">
        <v>50</v>
      </c>
    </row>
    <row r="8" spans="1:41" ht="28.8" x14ac:dyDescent="0.3">
      <c r="A8" s="57"/>
      <c r="B8" s="57"/>
      <c r="C8" s="57"/>
      <c r="D8" s="57"/>
      <c r="E8" s="26" t="s">
        <v>1</v>
      </c>
      <c r="F8" s="26" t="s">
        <v>68</v>
      </c>
      <c r="G8" s="26" t="s">
        <v>69</v>
      </c>
      <c r="H8" s="26" t="s">
        <v>1</v>
      </c>
      <c r="I8" s="26" t="s">
        <v>68</v>
      </c>
      <c r="J8" s="26" t="s">
        <v>69</v>
      </c>
      <c r="K8" s="26" t="s">
        <v>1</v>
      </c>
      <c r="L8" s="26" t="s">
        <v>68</v>
      </c>
      <c r="M8" s="26" t="s">
        <v>69</v>
      </c>
      <c r="N8" s="26" t="s">
        <v>1</v>
      </c>
      <c r="O8" s="26" t="s">
        <v>68</v>
      </c>
      <c r="P8" s="26" t="s">
        <v>69</v>
      </c>
      <c r="Q8" s="26" t="s">
        <v>1</v>
      </c>
      <c r="R8" s="26" t="s">
        <v>68</v>
      </c>
      <c r="S8" s="26" t="s">
        <v>69</v>
      </c>
      <c r="T8" s="26" t="s">
        <v>1</v>
      </c>
      <c r="U8" s="26" t="s">
        <v>68</v>
      </c>
      <c r="V8" s="26" t="s">
        <v>69</v>
      </c>
      <c r="W8" s="26" t="s">
        <v>1</v>
      </c>
      <c r="X8" s="26" t="s">
        <v>68</v>
      </c>
      <c r="Y8" s="26" t="s">
        <v>69</v>
      </c>
      <c r="Z8" s="26" t="s">
        <v>1</v>
      </c>
      <c r="AA8" s="26" t="s">
        <v>68</v>
      </c>
      <c r="AB8" s="26" t="s">
        <v>69</v>
      </c>
      <c r="AC8" s="26" t="s">
        <v>1</v>
      </c>
      <c r="AD8" s="26" t="s">
        <v>68</v>
      </c>
      <c r="AE8" s="26" t="s">
        <v>69</v>
      </c>
      <c r="AF8" s="26" t="s">
        <v>1</v>
      </c>
      <c r="AG8" s="26" t="s">
        <v>68</v>
      </c>
      <c r="AH8" s="26" t="s">
        <v>69</v>
      </c>
      <c r="AI8" s="57"/>
      <c r="AJ8" s="57"/>
      <c r="AK8" s="57"/>
    </row>
    <row r="9" spans="1:41" ht="65.25" customHeight="1" x14ac:dyDescent="0.3">
      <c r="A9" s="47" t="s">
        <v>0</v>
      </c>
      <c r="B9" s="61" t="s">
        <v>62</v>
      </c>
      <c r="C9" s="32" t="s">
        <v>82</v>
      </c>
      <c r="D9" s="58" t="s">
        <v>185</v>
      </c>
      <c r="E9" s="28"/>
      <c r="F9" s="11"/>
      <c r="G9" s="11"/>
      <c r="H9" s="11"/>
      <c r="I9" s="11"/>
      <c r="J9" s="11"/>
      <c r="K9" s="11"/>
      <c r="L9" s="11"/>
      <c r="M9" s="11"/>
      <c r="N9" s="11"/>
      <c r="O9" s="11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7">
        <f>G9+J9+M9+P9+S9+V9+Y9+AB9+AE9+AH9</f>
        <v>0</v>
      </c>
      <c r="AJ9" s="27" t="s">
        <v>57</v>
      </c>
      <c r="AK9" s="27"/>
    </row>
    <row r="10" spans="1:41" ht="42" customHeight="1" x14ac:dyDescent="0.3">
      <c r="A10" s="47"/>
      <c r="B10" s="61"/>
      <c r="C10" s="32" t="s">
        <v>83</v>
      </c>
      <c r="D10" s="60"/>
      <c r="E10" s="2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7">
        <f t="shared" ref="AI10:AI37" si="9">G10+J10+M10+P10+S10+V10+Y10+AB10+AE10+AH10</f>
        <v>0</v>
      </c>
      <c r="AJ10" s="27" t="s">
        <v>57</v>
      </c>
      <c r="AK10" s="27"/>
    </row>
    <row r="11" spans="1:41" ht="120" customHeight="1" x14ac:dyDescent="0.3">
      <c r="A11" s="47"/>
      <c r="B11" s="48" t="s">
        <v>63</v>
      </c>
      <c r="C11" s="32" t="s">
        <v>84</v>
      </c>
      <c r="D11" s="62" t="s">
        <v>186</v>
      </c>
      <c r="E11" s="2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7">
        <f t="shared" si="9"/>
        <v>0</v>
      </c>
      <c r="AJ11" s="27" t="s">
        <v>57</v>
      </c>
      <c r="AK11" s="27"/>
    </row>
    <row r="12" spans="1:41" ht="28.8" x14ac:dyDescent="0.3">
      <c r="A12" s="47"/>
      <c r="B12" s="49"/>
      <c r="C12" s="32" t="s">
        <v>85</v>
      </c>
      <c r="D12" s="63"/>
      <c r="E12" s="28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7">
        <f t="shared" si="9"/>
        <v>0</v>
      </c>
      <c r="AJ12" s="27" t="s">
        <v>57</v>
      </c>
      <c r="AK12" s="27"/>
    </row>
    <row r="13" spans="1:41" x14ac:dyDescent="0.3">
      <c r="A13" s="47"/>
      <c r="B13" s="49"/>
      <c r="C13" s="32" t="s">
        <v>86</v>
      </c>
      <c r="D13" s="63"/>
      <c r="E13" s="21"/>
      <c r="F13" s="11"/>
      <c r="G13" s="25"/>
      <c r="H13" s="25"/>
      <c r="I13" s="25"/>
      <c r="J13" s="11"/>
      <c r="K13" s="11"/>
      <c r="L13" s="11"/>
      <c r="M13" s="11"/>
      <c r="N13" s="11"/>
      <c r="O13" s="11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7">
        <f t="shared" si="9"/>
        <v>0</v>
      </c>
      <c r="AJ13" s="27" t="s">
        <v>57</v>
      </c>
      <c r="AK13" s="27"/>
    </row>
    <row r="14" spans="1:41" ht="43.2" x14ac:dyDescent="0.3">
      <c r="A14" s="47"/>
      <c r="B14" s="49"/>
      <c r="C14" s="32" t="s">
        <v>87</v>
      </c>
      <c r="D14" s="63"/>
      <c r="E14" s="2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7">
        <f t="shared" si="9"/>
        <v>0</v>
      </c>
      <c r="AJ14" s="27" t="s">
        <v>57</v>
      </c>
      <c r="AK14" s="27"/>
    </row>
    <row r="15" spans="1:41" x14ac:dyDescent="0.3">
      <c r="A15" s="47"/>
      <c r="B15" s="49"/>
      <c r="C15" s="32" t="s">
        <v>88</v>
      </c>
      <c r="D15" s="63"/>
      <c r="E15" s="2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7">
        <f t="shared" si="9"/>
        <v>0</v>
      </c>
      <c r="AJ15" s="27" t="s">
        <v>57</v>
      </c>
      <c r="AK15" s="27"/>
    </row>
    <row r="16" spans="1:41" x14ac:dyDescent="0.3">
      <c r="A16" s="47"/>
      <c r="B16" s="49"/>
      <c r="C16" s="32" t="s">
        <v>89</v>
      </c>
      <c r="D16" s="63"/>
      <c r="E16" s="2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7">
        <f t="shared" si="9"/>
        <v>0</v>
      </c>
      <c r="AJ16" s="27" t="s">
        <v>57</v>
      </c>
      <c r="AK16" s="27"/>
    </row>
    <row r="17" spans="1:37" ht="57.6" x14ac:dyDescent="0.3">
      <c r="A17" s="47"/>
      <c r="B17" s="49"/>
      <c r="C17" s="32" t="s">
        <v>90</v>
      </c>
      <c r="D17" s="63"/>
      <c r="E17" s="2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7">
        <f t="shared" si="9"/>
        <v>0</v>
      </c>
      <c r="AJ17" s="27" t="s">
        <v>57</v>
      </c>
      <c r="AK17" s="27"/>
    </row>
    <row r="18" spans="1:37" ht="15" customHeight="1" x14ac:dyDescent="0.3">
      <c r="A18" s="47"/>
      <c r="B18" s="49"/>
      <c r="C18" s="32" t="s">
        <v>91</v>
      </c>
      <c r="D18" s="63"/>
      <c r="E18" s="2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7">
        <f t="shared" si="9"/>
        <v>0</v>
      </c>
      <c r="AJ18" s="27" t="s">
        <v>57</v>
      </c>
      <c r="AK18" s="27"/>
    </row>
    <row r="19" spans="1:37" ht="28.8" x14ac:dyDescent="0.3">
      <c r="A19" s="47"/>
      <c r="B19" s="49"/>
      <c r="C19" s="32" t="s">
        <v>92</v>
      </c>
      <c r="D19" s="63"/>
      <c r="E19" s="2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7">
        <f t="shared" si="9"/>
        <v>0</v>
      </c>
      <c r="AJ19" s="27" t="s">
        <v>57</v>
      </c>
      <c r="AK19" s="27"/>
    </row>
    <row r="20" spans="1:37" ht="43.2" x14ac:dyDescent="0.3">
      <c r="A20" s="47"/>
      <c r="B20" s="50"/>
      <c r="C20" s="32" t="s">
        <v>93</v>
      </c>
      <c r="D20" s="64"/>
      <c r="E20" s="2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7">
        <f t="shared" si="9"/>
        <v>0</v>
      </c>
      <c r="AJ20" s="27" t="s">
        <v>57</v>
      </c>
      <c r="AK20" s="27"/>
    </row>
    <row r="21" spans="1:37" ht="15.75" customHeight="1" x14ac:dyDescent="0.3">
      <c r="A21" s="47"/>
      <c r="B21" s="48" t="s">
        <v>64</v>
      </c>
      <c r="C21" s="32" t="s">
        <v>94</v>
      </c>
      <c r="D21" s="62" t="s">
        <v>187</v>
      </c>
      <c r="E21" s="2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>
        <f t="shared" si="9"/>
        <v>0</v>
      </c>
      <c r="AJ21" s="34" t="s">
        <v>57</v>
      </c>
      <c r="AK21" s="27"/>
    </row>
    <row r="22" spans="1:37" ht="28.8" x14ac:dyDescent="0.3">
      <c r="A22" s="47"/>
      <c r="B22" s="49"/>
      <c r="C22" s="32" t="s">
        <v>95</v>
      </c>
      <c r="D22" s="63"/>
      <c r="E22" s="2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7">
        <f t="shared" si="9"/>
        <v>0</v>
      </c>
      <c r="AJ22" s="34" t="s">
        <v>57</v>
      </c>
      <c r="AK22" s="27"/>
    </row>
    <row r="23" spans="1:37" ht="72" x14ac:dyDescent="0.3">
      <c r="A23" s="47"/>
      <c r="B23" s="49"/>
      <c r="C23" s="32" t="s">
        <v>96</v>
      </c>
      <c r="D23" s="63"/>
      <c r="E23" s="2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7">
        <f t="shared" si="9"/>
        <v>0</v>
      </c>
      <c r="AJ23" s="34" t="s">
        <v>57</v>
      </c>
      <c r="AK23" s="27"/>
    </row>
    <row r="24" spans="1:37" ht="55.5" customHeight="1" x14ac:dyDescent="0.3">
      <c r="A24" s="47"/>
      <c r="B24" s="49"/>
      <c r="C24" s="32" t="s">
        <v>97</v>
      </c>
      <c r="D24" s="63"/>
      <c r="E24" s="2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>
        <f t="shared" si="9"/>
        <v>0</v>
      </c>
      <c r="AJ24" s="34" t="s">
        <v>57</v>
      </c>
      <c r="AK24" s="27"/>
    </row>
    <row r="25" spans="1:37" ht="28.8" x14ac:dyDescent="0.3">
      <c r="A25" s="47"/>
      <c r="B25" s="49"/>
      <c r="C25" s="32" t="s">
        <v>98</v>
      </c>
      <c r="D25" s="63"/>
      <c r="E25" s="2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7">
        <f t="shared" si="9"/>
        <v>0</v>
      </c>
      <c r="AJ25" s="34" t="s">
        <v>57</v>
      </c>
      <c r="AK25" s="27"/>
    </row>
    <row r="26" spans="1:37" x14ac:dyDescent="0.3">
      <c r="A26" s="47"/>
      <c r="B26" s="49"/>
      <c r="C26" s="32" t="s">
        <v>99</v>
      </c>
      <c r="D26" s="63"/>
      <c r="E26" s="2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7">
        <f t="shared" si="9"/>
        <v>0</v>
      </c>
      <c r="AJ26" s="34" t="s">
        <v>57</v>
      </c>
      <c r="AK26" s="27"/>
    </row>
    <row r="27" spans="1:37" ht="15" customHeight="1" x14ac:dyDescent="0.3">
      <c r="A27" s="47"/>
      <c r="B27" s="49"/>
      <c r="C27" s="32" t="s">
        <v>100</v>
      </c>
      <c r="D27" s="63"/>
      <c r="E27" s="2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7">
        <f t="shared" si="9"/>
        <v>0</v>
      </c>
      <c r="AJ27" s="34" t="s">
        <v>57</v>
      </c>
      <c r="AK27" s="27"/>
    </row>
    <row r="28" spans="1:37" ht="57.6" x14ac:dyDescent="0.3">
      <c r="A28" s="47"/>
      <c r="B28" s="49"/>
      <c r="C28" s="32" t="s">
        <v>101</v>
      </c>
      <c r="D28" s="63"/>
      <c r="E28" s="2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7">
        <f t="shared" si="9"/>
        <v>0</v>
      </c>
      <c r="AJ28" s="34" t="s">
        <v>57</v>
      </c>
      <c r="AK28" s="27"/>
    </row>
    <row r="29" spans="1:37" ht="72" x14ac:dyDescent="0.3">
      <c r="A29" s="47"/>
      <c r="B29" s="49"/>
      <c r="C29" s="32" t="s">
        <v>102</v>
      </c>
      <c r="D29" s="63"/>
      <c r="E29" s="2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7">
        <f t="shared" si="9"/>
        <v>0</v>
      </c>
      <c r="AJ29" s="34" t="s">
        <v>57</v>
      </c>
      <c r="AK29" s="27"/>
    </row>
    <row r="30" spans="1:37" ht="115.2" x14ac:dyDescent="0.3">
      <c r="A30" s="47"/>
      <c r="B30" s="50"/>
      <c r="C30" s="32" t="s">
        <v>103</v>
      </c>
      <c r="D30" s="64"/>
      <c r="E30" s="23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7">
        <f t="shared" si="9"/>
        <v>0</v>
      </c>
      <c r="AJ30" s="34" t="s">
        <v>57</v>
      </c>
      <c r="AK30" s="27"/>
    </row>
    <row r="31" spans="1:37" ht="45.75" customHeight="1" x14ac:dyDescent="0.3">
      <c r="A31" s="47"/>
      <c r="B31" s="58" t="s">
        <v>65</v>
      </c>
      <c r="C31" s="32" t="s">
        <v>104</v>
      </c>
      <c r="D31" s="62" t="s">
        <v>188</v>
      </c>
      <c r="E31" s="2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7">
        <f t="shared" si="9"/>
        <v>0</v>
      </c>
      <c r="AJ31" s="34" t="s">
        <v>57</v>
      </c>
      <c r="AK31" s="27"/>
    </row>
    <row r="32" spans="1:37" ht="43.2" x14ac:dyDescent="0.3">
      <c r="A32" s="47"/>
      <c r="B32" s="59"/>
      <c r="C32" s="32" t="s">
        <v>105</v>
      </c>
      <c r="D32" s="63"/>
      <c r="E32" s="2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7">
        <f t="shared" si="9"/>
        <v>0</v>
      </c>
      <c r="AJ32" s="34" t="s">
        <v>57</v>
      </c>
      <c r="AK32" s="27"/>
    </row>
    <row r="33" spans="1:37" ht="86.4" x14ac:dyDescent="0.3">
      <c r="A33" s="47"/>
      <c r="B33" s="59"/>
      <c r="C33" s="32" t="s">
        <v>106</v>
      </c>
      <c r="D33" s="63"/>
      <c r="E33" s="2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7">
        <f t="shared" si="9"/>
        <v>0</v>
      </c>
      <c r="AJ33" s="34" t="s">
        <v>57</v>
      </c>
      <c r="AK33" s="27"/>
    </row>
    <row r="34" spans="1:37" ht="15" customHeight="1" x14ac:dyDescent="0.3">
      <c r="A34" s="47"/>
      <c r="B34" s="59"/>
      <c r="C34" s="32" t="s">
        <v>107</v>
      </c>
      <c r="D34" s="63"/>
      <c r="E34" s="2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7">
        <f t="shared" si="9"/>
        <v>0</v>
      </c>
      <c r="AJ34" s="34" t="s">
        <v>57</v>
      </c>
      <c r="AK34" s="27"/>
    </row>
    <row r="35" spans="1:37" ht="43.2" x14ac:dyDescent="0.3">
      <c r="A35" s="47"/>
      <c r="B35" s="59"/>
      <c r="C35" s="32" t="s">
        <v>108</v>
      </c>
      <c r="D35" s="63"/>
      <c r="E35" s="2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7">
        <f t="shared" si="9"/>
        <v>0</v>
      </c>
      <c r="AJ35" s="34" t="s">
        <v>57</v>
      </c>
      <c r="AK35" s="27"/>
    </row>
    <row r="36" spans="1:37" ht="28.8" x14ac:dyDescent="0.3">
      <c r="A36" s="47"/>
      <c r="B36" s="60"/>
      <c r="C36" s="32" t="s">
        <v>109</v>
      </c>
      <c r="D36" s="64"/>
      <c r="E36" s="2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7">
        <f t="shared" si="9"/>
        <v>0</v>
      </c>
      <c r="AJ36" s="34" t="s">
        <v>57</v>
      </c>
      <c r="AK36" s="27"/>
    </row>
    <row r="37" spans="1:37" ht="72" x14ac:dyDescent="0.3">
      <c r="A37" s="47"/>
      <c r="B37" s="32" t="s">
        <v>66</v>
      </c>
      <c r="C37" s="35" t="s">
        <v>110</v>
      </c>
      <c r="D37" s="31" t="s">
        <v>76</v>
      </c>
      <c r="E37" s="2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7">
        <f t="shared" si="9"/>
        <v>0</v>
      </c>
      <c r="AJ37" s="34" t="s">
        <v>57</v>
      </c>
      <c r="AK37" s="27"/>
    </row>
    <row r="38" spans="1:37" x14ac:dyDescent="0.3">
      <c r="A38" s="47" t="s">
        <v>3</v>
      </c>
      <c r="B38" s="48" t="s">
        <v>4</v>
      </c>
      <c r="C38" s="32" t="s">
        <v>8</v>
      </c>
      <c r="D38" s="28"/>
      <c r="N38" s="11"/>
      <c r="O38" s="11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7">
        <f t="shared" ref="AI38:AI66" si="10">G38+J38+M38+P38+S38+V38+Y38+AB38+AE38+AH38</f>
        <v>0</v>
      </c>
      <c r="AJ38" s="34" t="s">
        <v>57</v>
      </c>
      <c r="AK38" s="34"/>
    </row>
    <row r="39" spans="1:37" ht="100.8" x14ac:dyDescent="0.3">
      <c r="A39" s="47"/>
      <c r="B39" s="49"/>
      <c r="C39" s="32" t="s">
        <v>5</v>
      </c>
      <c r="D39" s="28"/>
      <c r="N39" s="11"/>
      <c r="O39" s="11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7">
        <f t="shared" si="10"/>
        <v>0</v>
      </c>
      <c r="AJ39" s="34" t="s">
        <v>57</v>
      </c>
      <c r="AK39" s="34"/>
    </row>
    <row r="40" spans="1:37" x14ac:dyDescent="0.3">
      <c r="A40" s="47"/>
      <c r="B40" s="49"/>
      <c r="C40" s="32" t="s">
        <v>67</v>
      </c>
      <c r="D40" s="28"/>
      <c r="N40" s="11"/>
      <c r="O40" s="11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7">
        <f t="shared" si="10"/>
        <v>0</v>
      </c>
      <c r="AJ40" s="34" t="s">
        <v>57</v>
      </c>
      <c r="AK40" s="34"/>
    </row>
    <row r="41" spans="1:37" ht="28.8" x14ac:dyDescent="0.3">
      <c r="A41" s="47"/>
      <c r="B41" s="49"/>
      <c r="C41" s="32" t="s">
        <v>6</v>
      </c>
      <c r="D41" s="28"/>
      <c r="N41" s="11"/>
      <c r="O41" s="11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7">
        <f t="shared" si="10"/>
        <v>0</v>
      </c>
      <c r="AJ41" s="34" t="s">
        <v>57</v>
      </c>
      <c r="AK41" s="34"/>
    </row>
    <row r="42" spans="1:37" x14ac:dyDescent="0.3">
      <c r="A42" s="47"/>
      <c r="B42" s="50"/>
      <c r="C42" s="32" t="s">
        <v>7</v>
      </c>
      <c r="D42" s="28"/>
      <c r="N42" s="11"/>
      <c r="O42" s="11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7">
        <f t="shared" si="10"/>
        <v>0</v>
      </c>
      <c r="AJ42" s="13">
        <v>0.01</v>
      </c>
      <c r="AK42" s="34">
        <f>E24*AJ42</f>
        <v>0</v>
      </c>
    </row>
    <row r="43" spans="1:37" x14ac:dyDescent="0.3">
      <c r="A43" s="47"/>
      <c r="B43" s="32" t="s">
        <v>9</v>
      </c>
      <c r="C43" s="32"/>
      <c r="D43" s="28"/>
      <c r="N43" s="11"/>
      <c r="O43" s="11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7">
        <f t="shared" si="10"/>
        <v>0</v>
      </c>
      <c r="AJ43" s="34"/>
      <c r="AK43" s="34"/>
    </row>
    <row r="44" spans="1:37" x14ac:dyDescent="0.3">
      <c r="A44" s="47"/>
      <c r="B44" s="32" t="s">
        <v>10</v>
      </c>
      <c r="C44" s="32" t="s">
        <v>51</v>
      </c>
      <c r="D44" s="28"/>
      <c r="N44" s="11"/>
      <c r="O44" s="11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7">
        <f t="shared" si="10"/>
        <v>0</v>
      </c>
      <c r="AJ44" s="14">
        <v>5.0000000000000001E-3</v>
      </c>
      <c r="AK44" s="34">
        <f>E26*AJ44</f>
        <v>0</v>
      </c>
    </row>
    <row r="45" spans="1:37" ht="28.8" x14ac:dyDescent="0.3">
      <c r="A45" s="47"/>
      <c r="B45" s="32" t="s">
        <v>11</v>
      </c>
      <c r="C45" s="32"/>
      <c r="D45" s="28"/>
      <c r="N45" s="11"/>
      <c r="O45" s="11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7">
        <f t="shared" si="10"/>
        <v>0</v>
      </c>
      <c r="AJ45" s="34"/>
      <c r="AK45" s="34"/>
    </row>
    <row r="46" spans="1:37" ht="28.8" x14ac:dyDescent="0.3">
      <c r="A46" s="47"/>
      <c r="B46" s="32" t="s">
        <v>12</v>
      </c>
      <c r="C46" s="32"/>
      <c r="D46" s="28"/>
      <c r="N46" s="11"/>
      <c r="O46" s="11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7">
        <f t="shared" si="10"/>
        <v>0</v>
      </c>
      <c r="AJ46" s="14">
        <v>5.0000000000000001E-3</v>
      </c>
      <c r="AK46" s="34">
        <v>0</v>
      </c>
    </row>
    <row r="47" spans="1:37" x14ac:dyDescent="0.3">
      <c r="A47" s="51" t="s">
        <v>111</v>
      </c>
      <c r="B47" s="54" t="s">
        <v>13</v>
      </c>
      <c r="C47" s="55"/>
      <c r="D47" s="29"/>
      <c r="N47" s="11"/>
      <c r="O47" s="11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7">
        <f t="shared" si="10"/>
        <v>0</v>
      </c>
      <c r="AJ47" s="34"/>
      <c r="AK47" s="34"/>
    </row>
    <row r="48" spans="1:37" ht="86.4" x14ac:dyDescent="0.3">
      <c r="A48" s="52"/>
      <c r="B48" s="48" t="s">
        <v>112</v>
      </c>
      <c r="C48" s="32" t="s">
        <v>113</v>
      </c>
      <c r="D48" s="28"/>
      <c r="N48" s="11"/>
      <c r="O48" s="11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7">
        <f t="shared" si="10"/>
        <v>0</v>
      </c>
      <c r="AJ48" s="34" t="s">
        <v>52</v>
      </c>
      <c r="AK48" s="34">
        <f>(AI49+AI50+AI51+AI52+AI53+AI54+AI55+AI56+AI57)*0.1</f>
        <v>0</v>
      </c>
    </row>
    <row r="49" spans="1:37" ht="43.2" x14ac:dyDescent="0.3">
      <c r="A49" s="52"/>
      <c r="B49" s="49"/>
      <c r="C49" s="32" t="s">
        <v>114</v>
      </c>
      <c r="D49" s="28"/>
      <c r="N49" s="11"/>
      <c r="O49" s="11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7">
        <f t="shared" si="10"/>
        <v>0</v>
      </c>
      <c r="AJ49" s="34"/>
      <c r="AK49" s="34"/>
    </row>
    <row r="50" spans="1:37" ht="86.4" x14ac:dyDescent="0.3">
      <c r="A50" s="52"/>
      <c r="B50" s="49"/>
      <c r="C50" s="32" t="s">
        <v>115</v>
      </c>
      <c r="D50" s="28"/>
      <c r="N50" s="11"/>
      <c r="O50" s="11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7">
        <f t="shared" si="10"/>
        <v>0</v>
      </c>
      <c r="AJ50" s="34"/>
      <c r="AK50" s="34"/>
    </row>
    <row r="51" spans="1:37" ht="43.2" x14ac:dyDescent="0.3">
      <c r="A51" s="52"/>
      <c r="B51" s="49"/>
      <c r="C51" s="32" t="s">
        <v>116</v>
      </c>
      <c r="D51" s="28"/>
      <c r="N51" s="11"/>
      <c r="O51" s="11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7">
        <f t="shared" si="10"/>
        <v>0</v>
      </c>
      <c r="AJ51" s="34"/>
      <c r="AK51" s="34"/>
    </row>
    <row r="52" spans="1:37" ht="43.2" x14ac:dyDescent="0.3">
      <c r="A52" s="52"/>
      <c r="B52" s="49"/>
      <c r="C52" s="32" t="s">
        <v>117</v>
      </c>
      <c r="D52" s="28"/>
      <c r="N52" s="11"/>
      <c r="O52" s="11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7">
        <f t="shared" si="10"/>
        <v>0</v>
      </c>
      <c r="AJ52" s="34"/>
      <c r="AK52" s="34"/>
    </row>
    <row r="53" spans="1:37" ht="28.8" x14ac:dyDescent="0.3">
      <c r="A53" s="52"/>
      <c r="B53" s="49"/>
      <c r="C53" s="32" t="s">
        <v>118</v>
      </c>
      <c r="D53" s="28"/>
      <c r="N53" s="11"/>
      <c r="O53" s="11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7">
        <f t="shared" si="10"/>
        <v>0</v>
      </c>
      <c r="AJ53" s="34"/>
      <c r="AK53" s="34"/>
    </row>
    <row r="54" spans="1:37" ht="43.2" x14ac:dyDescent="0.3">
      <c r="A54" s="52"/>
      <c r="B54" s="49"/>
      <c r="C54" s="32" t="s">
        <v>119</v>
      </c>
      <c r="D54" s="24"/>
      <c r="N54" s="11"/>
      <c r="O54" s="11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7">
        <f t="shared" si="10"/>
        <v>0</v>
      </c>
      <c r="AJ54" s="34"/>
      <c r="AK54" s="34"/>
    </row>
    <row r="55" spans="1:37" ht="43.2" x14ac:dyDescent="0.3">
      <c r="A55" s="52"/>
      <c r="B55" s="49"/>
      <c r="C55" s="32" t="s">
        <v>120</v>
      </c>
      <c r="D55" s="28"/>
      <c r="N55" s="11"/>
      <c r="O55" s="11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7">
        <f t="shared" si="10"/>
        <v>0</v>
      </c>
      <c r="AJ55" s="34"/>
      <c r="AK55" s="34"/>
    </row>
    <row r="56" spans="1:37" ht="28.8" x14ac:dyDescent="0.3">
      <c r="A56" s="52"/>
      <c r="B56" s="49"/>
      <c r="C56" s="32" t="s">
        <v>121</v>
      </c>
      <c r="D56" s="28"/>
      <c r="N56" s="11"/>
      <c r="O56" s="11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7">
        <f t="shared" si="10"/>
        <v>0</v>
      </c>
      <c r="AJ56" s="34"/>
      <c r="AK56" s="34"/>
    </row>
    <row r="57" spans="1:37" ht="28.8" x14ac:dyDescent="0.3">
      <c r="A57" s="52"/>
      <c r="B57" s="49"/>
      <c r="C57" s="32" t="s">
        <v>122</v>
      </c>
      <c r="D57" s="28"/>
      <c r="N57" s="11"/>
      <c r="O57" s="11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7">
        <f t="shared" si="10"/>
        <v>0</v>
      </c>
      <c r="AJ57" s="34"/>
      <c r="AK57" s="34"/>
    </row>
    <row r="58" spans="1:37" ht="72" x14ac:dyDescent="0.3">
      <c r="A58" s="52"/>
      <c r="B58" s="49"/>
      <c r="C58" s="32" t="s">
        <v>123</v>
      </c>
      <c r="D58" s="28"/>
      <c r="N58" s="11"/>
      <c r="O58" s="11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7">
        <f t="shared" si="10"/>
        <v>0</v>
      </c>
      <c r="AJ58" s="34"/>
      <c r="AK58" s="34"/>
    </row>
    <row r="59" spans="1:37" ht="28.8" x14ac:dyDescent="0.3">
      <c r="A59" s="52"/>
      <c r="B59" s="49"/>
      <c r="C59" s="32" t="s">
        <v>124</v>
      </c>
      <c r="D59" s="28"/>
      <c r="N59" s="11"/>
      <c r="O59" s="11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7">
        <f t="shared" si="10"/>
        <v>0</v>
      </c>
      <c r="AJ59" s="34"/>
      <c r="AK59" s="34"/>
    </row>
    <row r="60" spans="1:37" ht="57.6" x14ac:dyDescent="0.3">
      <c r="A60" s="52"/>
      <c r="B60" s="50"/>
      <c r="C60" s="35" t="s">
        <v>125</v>
      </c>
      <c r="D60" s="28"/>
      <c r="N60" s="11"/>
      <c r="O60" s="11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7">
        <f t="shared" si="10"/>
        <v>0</v>
      </c>
      <c r="AJ60" s="34"/>
      <c r="AK60" s="34"/>
    </row>
    <row r="61" spans="1:37" ht="90" customHeight="1" x14ac:dyDescent="0.3">
      <c r="A61" s="52"/>
      <c r="B61" s="48" t="s">
        <v>126</v>
      </c>
      <c r="C61" s="32" t="s">
        <v>127</v>
      </c>
      <c r="D61" s="28"/>
      <c r="N61" s="11"/>
      <c r="O61" s="11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7">
        <f t="shared" si="10"/>
        <v>0</v>
      </c>
      <c r="AJ61" s="34"/>
      <c r="AK61" s="34"/>
    </row>
    <row r="62" spans="1:37" ht="187.2" x14ac:dyDescent="0.3">
      <c r="A62" s="52"/>
      <c r="B62" s="49"/>
      <c r="C62" s="32" t="s">
        <v>128</v>
      </c>
      <c r="D62" s="28"/>
      <c r="N62" s="11"/>
      <c r="O62" s="11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7">
        <f t="shared" si="10"/>
        <v>0</v>
      </c>
      <c r="AJ62" s="34"/>
      <c r="AK62" s="34"/>
    </row>
    <row r="63" spans="1:37" ht="230.4" x14ac:dyDescent="0.3">
      <c r="A63" s="52"/>
      <c r="B63" s="50"/>
      <c r="C63" s="32" t="s">
        <v>129</v>
      </c>
      <c r="D63" s="28"/>
      <c r="N63" s="11"/>
      <c r="O63" s="11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7">
        <f t="shared" si="10"/>
        <v>0</v>
      </c>
      <c r="AJ63" s="34"/>
      <c r="AK63" s="34"/>
    </row>
    <row r="64" spans="1:37" ht="129.6" x14ac:dyDescent="0.3">
      <c r="A64" s="52"/>
      <c r="B64" s="33" t="s">
        <v>130</v>
      </c>
      <c r="C64" s="32" t="s">
        <v>131</v>
      </c>
      <c r="D64" s="28"/>
      <c r="N64" s="11"/>
      <c r="O64" s="11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7">
        <f t="shared" si="10"/>
        <v>0</v>
      </c>
      <c r="AJ64" s="34"/>
      <c r="AK64" s="34"/>
    </row>
    <row r="65" spans="1:37" ht="86.4" x14ac:dyDescent="0.3">
      <c r="A65" s="52"/>
      <c r="B65" s="32" t="s">
        <v>132</v>
      </c>
      <c r="C65" s="32" t="s">
        <v>133</v>
      </c>
      <c r="D65" s="28"/>
      <c r="N65" s="11"/>
      <c r="O65" s="11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7">
        <f t="shared" si="10"/>
        <v>0</v>
      </c>
      <c r="AJ65" s="34"/>
      <c r="AK65" s="34"/>
    </row>
    <row r="66" spans="1:37" ht="100.8" x14ac:dyDescent="0.3">
      <c r="A66" s="53"/>
      <c r="B66" s="32" t="s">
        <v>134</v>
      </c>
      <c r="C66" s="32" t="s">
        <v>135</v>
      </c>
      <c r="D66" s="28"/>
      <c r="N66" s="11"/>
      <c r="O66" s="11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7">
        <f t="shared" si="10"/>
        <v>0</v>
      </c>
      <c r="AJ66" s="34"/>
      <c r="AK66" s="34"/>
    </row>
  </sheetData>
  <mergeCells count="58">
    <mergeCell ref="Q1:S1"/>
    <mergeCell ref="A1:C1"/>
    <mergeCell ref="E1:G1"/>
    <mergeCell ref="H1:J1"/>
    <mergeCell ref="K1:M1"/>
    <mergeCell ref="N1:P1"/>
    <mergeCell ref="T1:V1"/>
    <mergeCell ref="W1:Y1"/>
    <mergeCell ref="Z1:AB1"/>
    <mergeCell ref="AC1:AE1"/>
    <mergeCell ref="AF1:AH1"/>
    <mergeCell ref="A3:D3"/>
    <mergeCell ref="E3:AI3"/>
    <mergeCell ref="A4:D4"/>
    <mergeCell ref="E4:AI4"/>
    <mergeCell ref="Q2:S2"/>
    <mergeCell ref="T2:V2"/>
    <mergeCell ref="W2:Y2"/>
    <mergeCell ref="Z2:AB2"/>
    <mergeCell ref="AC2:AE2"/>
    <mergeCell ref="AF2:AH2"/>
    <mergeCell ref="A2:D2"/>
    <mergeCell ref="E2:G2"/>
    <mergeCell ref="H2:J2"/>
    <mergeCell ref="K2:M2"/>
    <mergeCell ref="N2:P2"/>
    <mergeCell ref="AF7:AH7"/>
    <mergeCell ref="AI7:AI8"/>
    <mergeCell ref="AJ7:AJ8"/>
    <mergeCell ref="AK7:AK8"/>
    <mergeCell ref="Z7:AB7"/>
    <mergeCell ref="B9:B10"/>
    <mergeCell ref="D9:D10"/>
    <mergeCell ref="A9:A37"/>
    <mergeCell ref="B11:B20"/>
    <mergeCell ref="AC7:AE7"/>
    <mergeCell ref="A7:A8"/>
    <mergeCell ref="B7:B8"/>
    <mergeCell ref="C7:C8"/>
    <mergeCell ref="D7:D8"/>
    <mergeCell ref="E7:G7"/>
    <mergeCell ref="H7:J7"/>
    <mergeCell ref="K7:M7"/>
    <mergeCell ref="N7:P7"/>
    <mergeCell ref="Q7:S7"/>
    <mergeCell ref="T7:V7"/>
    <mergeCell ref="W7:Y7"/>
    <mergeCell ref="D11:D20"/>
    <mergeCell ref="B21:B30"/>
    <mergeCell ref="D21:D30"/>
    <mergeCell ref="B31:B36"/>
    <mergeCell ref="D31:D36"/>
    <mergeCell ref="A38:A46"/>
    <mergeCell ref="B38:B42"/>
    <mergeCell ref="A47:A66"/>
    <mergeCell ref="B47:C47"/>
    <mergeCell ref="B48:B60"/>
    <mergeCell ref="B61:B6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O66"/>
  <sheetViews>
    <sheetView zoomScale="70" zoomScaleNormal="70" workbookViewId="0">
      <selection activeCell="B7" sqref="B7:B8"/>
    </sheetView>
  </sheetViews>
  <sheetFormatPr defaultColWidth="9.109375" defaultRowHeight="14.4" x14ac:dyDescent="0.3"/>
  <cols>
    <col min="1" max="1" width="9.5546875" style="15" customWidth="1"/>
    <col min="2" max="2" width="26.6640625" style="3" customWidth="1"/>
    <col min="3" max="3" width="69.5546875" style="2" customWidth="1"/>
    <col min="4" max="4" width="73.44140625" style="2" customWidth="1"/>
    <col min="5" max="5" width="44.44140625" style="2" hidden="1" customWidth="1"/>
    <col min="6" max="6" width="22.6640625" style="2" hidden="1" customWidth="1"/>
    <col min="7" max="7" width="18.109375" style="2" hidden="1" customWidth="1"/>
    <col min="8" max="8" width="15.5546875" style="2" hidden="1" customWidth="1"/>
    <col min="9" max="9" width="17.33203125" style="2" hidden="1" customWidth="1"/>
    <col min="10" max="10" width="14.6640625" style="2" hidden="1" customWidth="1"/>
    <col min="11" max="16" width="12.6640625" style="2" hidden="1" customWidth="1"/>
    <col min="17" max="19" width="12.6640625" style="2" customWidth="1"/>
    <col min="20" max="25" width="12.6640625" style="2" hidden="1" customWidth="1"/>
    <col min="26" max="26" width="16.44140625" style="2" hidden="1" customWidth="1"/>
    <col min="27" max="34" width="12.6640625" style="2" hidden="1" customWidth="1"/>
    <col min="35" max="35" width="12.6640625" style="2" customWidth="1"/>
    <col min="36" max="36" width="33.109375" style="5" customWidth="1"/>
    <col min="37" max="37" width="29.6640625" style="2" customWidth="1"/>
    <col min="38" max="16384" width="9.109375" style="2"/>
  </cols>
  <sheetData>
    <row r="1" spans="1:41" x14ac:dyDescent="0.3">
      <c r="A1" s="80"/>
      <c r="B1" s="80"/>
      <c r="C1" s="80"/>
      <c r="D1" s="30"/>
      <c r="E1" s="66"/>
      <c r="F1" s="67"/>
      <c r="G1" s="68"/>
      <c r="H1" s="66"/>
      <c r="I1" s="67"/>
      <c r="J1" s="68"/>
      <c r="K1" s="66"/>
      <c r="L1" s="67"/>
      <c r="M1" s="68"/>
      <c r="N1" s="66"/>
      <c r="O1" s="67"/>
      <c r="P1" s="68"/>
      <c r="Q1" s="66" t="s">
        <v>146</v>
      </c>
      <c r="R1" s="67"/>
      <c r="S1" s="68"/>
      <c r="T1" s="66"/>
      <c r="U1" s="67"/>
      <c r="V1" s="68"/>
      <c r="W1" s="66"/>
      <c r="X1" s="67"/>
      <c r="Y1" s="68"/>
      <c r="Z1" s="66"/>
      <c r="AA1" s="67"/>
      <c r="AB1" s="68"/>
      <c r="AC1" s="65"/>
      <c r="AD1" s="65"/>
      <c r="AE1" s="65"/>
      <c r="AF1" s="67"/>
      <c r="AG1" s="67"/>
      <c r="AH1" s="68"/>
      <c r="AI1" s="26" t="s">
        <v>34</v>
      </c>
      <c r="AK1" s="7"/>
      <c r="AL1" s="7"/>
      <c r="AM1" s="7"/>
      <c r="AN1" s="7"/>
      <c r="AO1" s="7"/>
    </row>
    <row r="2" spans="1:41" ht="15" customHeight="1" x14ac:dyDescent="0.3">
      <c r="A2" s="77" t="s">
        <v>45</v>
      </c>
      <c r="B2" s="78"/>
      <c r="C2" s="78"/>
      <c r="D2" s="79"/>
      <c r="E2" s="74" t="s">
        <v>142</v>
      </c>
      <c r="F2" s="75"/>
      <c r="G2" s="76"/>
      <c r="H2" s="74"/>
      <c r="I2" s="75"/>
      <c r="J2" s="76"/>
      <c r="K2" s="74"/>
      <c r="L2" s="75"/>
      <c r="M2" s="76"/>
      <c r="N2" s="74"/>
      <c r="O2" s="75"/>
      <c r="P2" s="76"/>
      <c r="Q2" s="74">
        <v>155</v>
      </c>
      <c r="R2" s="75"/>
      <c r="S2" s="76"/>
      <c r="T2" s="74"/>
      <c r="U2" s="75"/>
      <c r="V2" s="76"/>
      <c r="W2" s="74"/>
      <c r="X2" s="75"/>
      <c r="Y2" s="76"/>
      <c r="Z2" s="74"/>
      <c r="AA2" s="75"/>
      <c r="AB2" s="76"/>
      <c r="AC2" s="74"/>
      <c r="AD2" s="75"/>
      <c r="AE2" s="76"/>
      <c r="AF2" s="74"/>
      <c r="AG2" s="75"/>
      <c r="AH2" s="76"/>
      <c r="AI2" s="10">
        <f>Tevékenységek_összesítő!AI2</f>
        <v>4733</v>
      </c>
      <c r="AK2" s="8"/>
      <c r="AL2" s="8"/>
      <c r="AM2" s="7"/>
      <c r="AN2" s="7"/>
      <c r="AO2" s="7"/>
    </row>
    <row r="3" spans="1:41" x14ac:dyDescent="0.3">
      <c r="A3" s="69" t="s">
        <v>81</v>
      </c>
      <c r="B3" s="70"/>
      <c r="C3" s="70"/>
      <c r="D3" s="71"/>
      <c r="E3" s="72">
        <v>16000000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K3" s="7"/>
      <c r="AL3" s="7"/>
      <c r="AM3" s="7"/>
      <c r="AN3" s="7"/>
      <c r="AO3" s="7"/>
    </row>
    <row r="4" spans="1:41" x14ac:dyDescent="0.3">
      <c r="A4" s="69" t="s">
        <v>49</v>
      </c>
      <c r="B4" s="70"/>
      <c r="C4" s="70"/>
      <c r="D4" s="71"/>
      <c r="E4" s="73">
        <f>SUM(AI9:AI37)</f>
        <v>0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K4" s="7"/>
      <c r="AL4" s="7"/>
      <c r="AM4" s="7"/>
      <c r="AN4" s="7"/>
      <c r="AO4" s="7"/>
    </row>
    <row r="7" spans="1:41" ht="15" customHeight="1" x14ac:dyDescent="0.3">
      <c r="A7" s="56" t="s">
        <v>58</v>
      </c>
      <c r="B7" s="56" t="s">
        <v>1</v>
      </c>
      <c r="C7" s="56" t="s">
        <v>2</v>
      </c>
      <c r="D7" s="56" t="s">
        <v>35</v>
      </c>
      <c r="E7" s="66" t="s">
        <v>142</v>
      </c>
      <c r="F7" s="67"/>
      <c r="G7" s="68"/>
      <c r="H7" s="66">
        <f t="shared" ref="H7" si="0">$H$1</f>
        <v>0</v>
      </c>
      <c r="I7" s="67"/>
      <c r="J7" s="68"/>
      <c r="K7" s="66">
        <f t="shared" ref="K7" si="1">$K$1</f>
        <v>0</v>
      </c>
      <c r="L7" s="67"/>
      <c r="M7" s="68"/>
      <c r="N7" s="66">
        <f t="shared" ref="N7" si="2">$N$1</f>
        <v>0</v>
      </c>
      <c r="O7" s="67"/>
      <c r="P7" s="68"/>
      <c r="Q7" s="66" t="str">
        <f t="shared" ref="Q7" si="3">$Q$1</f>
        <v>Örvényes</v>
      </c>
      <c r="R7" s="67"/>
      <c r="S7" s="68"/>
      <c r="T7" s="66">
        <f t="shared" ref="T7" si="4">$T$1</f>
        <v>0</v>
      </c>
      <c r="U7" s="67"/>
      <c r="V7" s="68"/>
      <c r="W7" s="66">
        <f t="shared" ref="W7" si="5">$W$1</f>
        <v>0</v>
      </c>
      <c r="X7" s="67"/>
      <c r="Y7" s="68"/>
      <c r="Z7" s="66">
        <f t="shared" ref="Z7" si="6">$Z$1</f>
        <v>0</v>
      </c>
      <c r="AA7" s="67"/>
      <c r="AB7" s="68"/>
      <c r="AC7" s="65">
        <f t="shared" ref="AC7" si="7">$AC$1</f>
        <v>0</v>
      </c>
      <c r="AD7" s="65"/>
      <c r="AE7" s="65"/>
      <c r="AF7" s="65">
        <f t="shared" ref="AF7" si="8">$AF$1</f>
        <v>0</v>
      </c>
      <c r="AG7" s="65"/>
      <c r="AH7" s="65"/>
      <c r="AI7" s="56" t="s">
        <v>34</v>
      </c>
      <c r="AJ7" s="56" t="s">
        <v>71</v>
      </c>
      <c r="AK7" s="56" t="s">
        <v>50</v>
      </c>
    </row>
    <row r="8" spans="1:41" ht="28.8" x14ac:dyDescent="0.3">
      <c r="A8" s="57"/>
      <c r="B8" s="57"/>
      <c r="C8" s="57"/>
      <c r="D8" s="57"/>
      <c r="E8" s="26" t="s">
        <v>1</v>
      </c>
      <c r="F8" s="26" t="s">
        <v>68</v>
      </c>
      <c r="G8" s="26" t="s">
        <v>69</v>
      </c>
      <c r="H8" s="26" t="s">
        <v>1</v>
      </c>
      <c r="I8" s="26" t="s">
        <v>68</v>
      </c>
      <c r="J8" s="26" t="s">
        <v>69</v>
      </c>
      <c r="K8" s="26" t="s">
        <v>1</v>
      </c>
      <c r="L8" s="26" t="s">
        <v>68</v>
      </c>
      <c r="M8" s="26" t="s">
        <v>69</v>
      </c>
      <c r="N8" s="26" t="s">
        <v>1</v>
      </c>
      <c r="O8" s="26" t="s">
        <v>68</v>
      </c>
      <c r="P8" s="26" t="s">
        <v>69</v>
      </c>
      <c r="Q8" s="26" t="s">
        <v>1</v>
      </c>
      <c r="R8" s="26" t="s">
        <v>68</v>
      </c>
      <c r="S8" s="26" t="s">
        <v>69</v>
      </c>
      <c r="T8" s="26" t="s">
        <v>1</v>
      </c>
      <c r="U8" s="26" t="s">
        <v>68</v>
      </c>
      <c r="V8" s="26" t="s">
        <v>69</v>
      </c>
      <c r="W8" s="26" t="s">
        <v>1</v>
      </c>
      <c r="X8" s="26" t="s">
        <v>68</v>
      </c>
      <c r="Y8" s="26" t="s">
        <v>69</v>
      </c>
      <c r="Z8" s="26" t="s">
        <v>1</v>
      </c>
      <c r="AA8" s="26" t="s">
        <v>68</v>
      </c>
      <c r="AB8" s="26" t="s">
        <v>69</v>
      </c>
      <c r="AC8" s="26" t="s">
        <v>1</v>
      </c>
      <c r="AD8" s="26" t="s">
        <v>68</v>
      </c>
      <c r="AE8" s="26" t="s">
        <v>69</v>
      </c>
      <c r="AF8" s="26" t="s">
        <v>1</v>
      </c>
      <c r="AG8" s="26" t="s">
        <v>68</v>
      </c>
      <c r="AH8" s="26" t="s">
        <v>69</v>
      </c>
      <c r="AI8" s="57"/>
      <c r="AJ8" s="57"/>
      <c r="AK8" s="57"/>
    </row>
    <row r="9" spans="1:41" ht="65.25" customHeight="1" x14ac:dyDescent="0.3">
      <c r="A9" s="47" t="s">
        <v>0</v>
      </c>
      <c r="B9" s="61" t="s">
        <v>62</v>
      </c>
      <c r="C9" s="32" t="s">
        <v>82</v>
      </c>
      <c r="D9" s="58" t="s">
        <v>185</v>
      </c>
      <c r="E9" s="2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7">
        <f>G9+J9+M9+P9+S9+V9+Y9+AB9+AE9+AH9</f>
        <v>0</v>
      </c>
      <c r="AJ9" s="27" t="s">
        <v>57</v>
      </c>
      <c r="AK9" s="27"/>
    </row>
    <row r="10" spans="1:41" ht="42" customHeight="1" x14ac:dyDescent="0.3">
      <c r="A10" s="47"/>
      <c r="B10" s="61"/>
      <c r="C10" s="32" t="s">
        <v>83</v>
      </c>
      <c r="D10" s="60"/>
      <c r="E10" s="2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7">
        <f t="shared" ref="AI10:AI37" si="9">G10+J10+M10+P10+S10+V10+Y10+AB10+AE10+AH10</f>
        <v>0</v>
      </c>
      <c r="AJ10" s="27" t="s">
        <v>57</v>
      </c>
      <c r="AK10" s="27"/>
    </row>
    <row r="11" spans="1:41" ht="120" customHeight="1" x14ac:dyDescent="0.3">
      <c r="A11" s="47"/>
      <c r="B11" s="48" t="s">
        <v>63</v>
      </c>
      <c r="C11" s="32" t="s">
        <v>84</v>
      </c>
      <c r="D11" s="62" t="s">
        <v>186</v>
      </c>
      <c r="E11" s="2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7">
        <f t="shared" si="9"/>
        <v>0</v>
      </c>
      <c r="AJ11" s="27" t="s">
        <v>57</v>
      </c>
      <c r="AK11" s="27"/>
    </row>
    <row r="12" spans="1:41" ht="28.8" x14ac:dyDescent="0.3">
      <c r="A12" s="47"/>
      <c r="B12" s="49"/>
      <c r="C12" s="32" t="s">
        <v>85</v>
      </c>
      <c r="D12" s="63"/>
      <c r="E12" s="28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7">
        <f t="shared" si="9"/>
        <v>0</v>
      </c>
      <c r="AJ12" s="27" t="s">
        <v>57</v>
      </c>
      <c r="AK12" s="27"/>
    </row>
    <row r="13" spans="1:41" ht="60" customHeight="1" x14ac:dyDescent="0.3">
      <c r="A13" s="47"/>
      <c r="B13" s="49"/>
      <c r="C13" s="32" t="s">
        <v>86</v>
      </c>
      <c r="D13" s="63"/>
      <c r="E13" s="21"/>
      <c r="F13" s="11"/>
      <c r="G13" s="25"/>
      <c r="H13" s="25"/>
      <c r="I13" s="25"/>
      <c r="J13" s="11"/>
      <c r="K13" s="11"/>
      <c r="L13" s="11"/>
      <c r="M13" s="11"/>
      <c r="N13" s="11"/>
      <c r="O13" s="11"/>
      <c r="P13" s="11"/>
      <c r="Q13" s="11"/>
      <c r="R13" s="1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7">
        <f t="shared" si="9"/>
        <v>0</v>
      </c>
      <c r="AJ13" s="27" t="s">
        <v>57</v>
      </c>
      <c r="AK13" s="27"/>
    </row>
    <row r="14" spans="1:41" ht="43.2" x14ac:dyDescent="0.3">
      <c r="A14" s="47"/>
      <c r="B14" s="49"/>
      <c r="C14" s="32" t="s">
        <v>87</v>
      </c>
      <c r="D14" s="63"/>
      <c r="E14" s="2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7">
        <f t="shared" si="9"/>
        <v>0</v>
      </c>
      <c r="AJ14" s="27" t="s">
        <v>57</v>
      </c>
      <c r="AK14" s="27"/>
    </row>
    <row r="15" spans="1:41" x14ac:dyDescent="0.3">
      <c r="A15" s="47"/>
      <c r="B15" s="49"/>
      <c r="C15" s="32" t="s">
        <v>88</v>
      </c>
      <c r="D15" s="63"/>
      <c r="E15" s="2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7">
        <f t="shared" si="9"/>
        <v>0</v>
      </c>
      <c r="AJ15" s="27" t="s">
        <v>57</v>
      </c>
      <c r="AK15" s="27"/>
    </row>
    <row r="16" spans="1:41" x14ac:dyDescent="0.3">
      <c r="A16" s="47"/>
      <c r="B16" s="49"/>
      <c r="C16" s="32" t="s">
        <v>89</v>
      </c>
      <c r="D16" s="63"/>
      <c r="E16" s="2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7">
        <f t="shared" si="9"/>
        <v>0</v>
      </c>
      <c r="AJ16" s="27" t="s">
        <v>57</v>
      </c>
      <c r="AK16" s="27"/>
    </row>
    <row r="17" spans="1:37" ht="57.6" x14ac:dyDescent="0.3">
      <c r="A17" s="47"/>
      <c r="B17" s="49"/>
      <c r="C17" s="32" t="s">
        <v>90</v>
      </c>
      <c r="D17" s="63"/>
      <c r="E17" s="2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7">
        <f t="shared" si="9"/>
        <v>0</v>
      </c>
      <c r="AJ17" s="27" t="s">
        <v>57</v>
      </c>
      <c r="AK17" s="27"/>
    </row>
    <row r="18" spans="1:37" ht="15" customHeight="1" x14ac:dyDescent="0.3">
      <c r="A18" s="47"/>
      <c r="B18" s="49"/>
      <c r="C18" s="32" t="s">
        <v>91</v>
      </c>
      <c r="D18" s="63"/>
      <c r="E18" s="2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7">
        <f t="shared" si="9"/>
        <v>0</v>
      </c>
      <c r="AJ18" s="27" t="s">
        <v>57</v>
      </c>
      <c r="AK18" s="27"/>
    </row>
    <row r="19" spans="1:37" ht="28.8" x14ac:dyDescent="0.3">
      <c r="A19" s="47"/>
      <c r="B19" s="49"/>
      <c r="C19" s="32" t="s">
        <v>92</v>
      </c>
      <c r="D19" s="63"/>
      <c r="E19" s="2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7">
        <f t="shared" si="9"/>
        <v>0</v>
      </c>
      <c r="AJ19" s="27" t="s">
        <v>57</v>
      </c>
      <c r="AK19" s="27"/>
    </row>
    <row r="20" spans="1:37" ht="43.2" x14ac:dyDescent="0.3">
      <c r="A20" s="47"/>
      <c r="B20" s="50"/>
      <c r="C20" s="32" t="s">
        <v>93</v>
      </c>
      <c r="D20" s="64"/>
      <c r="E20" s="2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7">
        <f t="shared" si="9"/>
        <v>0</v>
      </c>
      <c r="AJ20" s="27" t="s">
        <v>57</v>
      </c>
      <c r="AK20" s="27"/>
    </row>
    <row r="21" spans="1:37" ht="15.75" customHeight="1" x14ac:dyDescent="0.3">
      <c r="A21" s="47"/>
      <c r="B21" s="48" t="s">
        <v>64</v>
      </c>
      <c r="C21" s="32" t="s">
        <v>94</v>
      </c>
      <c r="D21" s="62" t="s">
        <v>187</v>
      </c>
      <c r="E21" s="2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>
        <f t="shared" si="9"/>
        <v>0</v>
      </c>
      <c r="AJ21" s="27" t="s">
        <v>57</v>
      </c>
      <c r="AK21" s="27"/>
    </row>
    <row r="22" spans="1:37" ht="28.8" x14ac:dyDescent="0.3">
      <c r="A22" s="47"/>
      <c r="B22" s="49"/>
      <c r="C22" s="32" t="s">
        <v>95</v>
      </c>
      <c r="D22" s="63"/>
      <c r="E22" s="2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7">
        <f t="shared" si="9"/>
        <v>0</v>
      </c>
      <c r="AJ22" s="34" t="s">
        <v>57</v>
      </c>
      <c r="AK22" s="27"/>
    </row>
    <row r="23" spans="1:37" ht="72" x14ac:dyDescent="0.3">
      <c r="A23" s="47"/>
      <c r="B23" s="49"/>
      <c r="C23" s="32" t="s">
        <v>96</v>
      </c>
      <c r="D23" s="63"/>
      <c r="E23" s="2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7">
        <f t="shared" si="9"/>
        <v>0</v>
      </c>
      <c r="AJ23" s="34" t="s">
        <v>57</v>
      </c>
      <c r="AK23" s="27"/>
    </row>
    <row r="24" spans="1:37" ht="66.75" customHeight="1" x14ac:dyDescent="0.3">
      <c r="A24" s="47"/>
      <c r="B24" s="49"/>
      <c r="C24" s="32" t="s">
        <v>97</v>
      </c>
      <c r="D24" s="63"/>
      <c r="E24" s="2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>
        <f t="shared" si="9"/>
        <v>0</v>
      </c>
      <c r="AJ24" s="34" t="s">
        <v>57</v>
      </c>
      <c r="AK24" s="27"/>
    </row>
    <row r="25" spans="1:37" ht="28.8" x14ac:dyDescent="0.3">
      <c r="A25" s="47"/>
      <c r="B25" s="49"/>
      <c r="C25" s="32" t="s">
        <v>98</v>
      </c>
      <c r="D25" s="63"/>
      <c r="E25" s="2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7">
        <f t="shared" si="9"/>
        <v>0</v>
      </c>
      <c r="AJ25" s="34" t="s">
        <v>57</v>
      </c>
      <c r="AK25" s="27"/>
    </row>
    <row r="26" spans="1:37" x14ac:dyDescent="0.3">
      <c r="A26" s="47"/>
      <c r="B26" s="49"/>
      <c r="C26" s="32" t="s">
        <v>99</v>
      </c>
      <c r="D26" s="63"/>
      <c r="E26" s="2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7">
        <f t="shared" si="9"/>
        <v>0</v>
      </c>
      <c r="AJ26" s="34" t="s">
        <v>57</v>
      </c>
      <c r="AK26" s="27"/>
    </row>
    <row r="27" spans="1:37" ht="15" customHeight="1" x14ac:dyDescent="0.3">
      <c r="A27" s="47"/>
      <c r="B27" s="49"/>
      <c r="C27" s="32" t="s">
        <v>100</v>
      </c>
      <c r="D27" s="63"/>
      <c r="E27" s="2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7">
        <f t="shared" si="9"/>
        <v>0</v>
      </c>
      <c r="AJ27" s="34" t="s">
        <v>57</v>
      </c>
      <c r="AK27" s="27"/>
    </row>
    <row r="28" spans="1:37" ht="75" customHeight="1" x14ac:dyDescent="0.3">
      <c r="A28" s="47"/>
      <c r="B28" s="49"/>
      <c r="C28" s="32" t="s">
        <v>101</v>
      </c>
      <c r="D28" s="63"/>
      <c r="E28" s="2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7">
        <f t="shared" si="9"/>
        <v>0</v>
      </c>
      <c r="AJ28" s="34" t="s">
        <v>57</v>
      </c>
      <c r="AK28" s="27"/>
    </row>
    <row r="29" spans="1:37" ht="72" x14ac:dyDescent="0.3">
      <c r="A29" s="47"/>
      <c r="B29" s="49"/>
      <c r="C29" s="32" t="s">
        <v>102</v>
      </c>
      <c r="D29" s="63"/>
      <c r="E29" s="2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7">
        <f t="shared" si="9"/>
        <v>0</v>
      </c>
      <c r="AJ29" s="34" t="s">
        <v>57</v>
      </c>
      <c r="AK29" s="27"/>
    </row>
    <row r="30" spans="1:37" ht="120" customHeight="1" x14ac:dyDescent="0.3">
      <c r="A30" s="47"/>
      <c r="B30" s="50"/>
      <c r="C30" s="32" t="s">
        <v>103</v>
      </c>
      <c r="D30" s="64"/>
      <c r="E30" s="23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7">
        <f t="shared" si="9"/>
        <v>0</v>
      </c>
      <c r="AJ30" s="34" t="s">
        <v>57</v>
      </c>
      <c r="AK30" s="27"/>
    </row>
    <row r="31" spans="1:37" ht="45.75" customHeight="1" x14ac:dyDescent="0.3">
      <c r="A31" s="47"/>
      <c r="B31" s="58" t="s">
        <v>65</v>
      </c>
      <c r="C31" s="32" t="s">
        <v>104</v>
      </c>
      <c r="D31" s="62" t="s">
        <v>188</v>
      </c>
      <c r="E31" s="2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7">
        <f t="shared" si="9"/>
        <v>0</v>
      </c>
      <c r="AJ31" s="34" t="s">
        <v>57</v>
      </c>
      <c r="AK31" s="27"/>
    </row>
    <row r="32" spans="1:37" ht="43.2" x14ac:dyDescent="0.3">
      <c r="A32" s="47"/>
      <c r="B32" s="59"/>
      <c r="C32" s="32" t="s">
        <v>105</v>
      </c>
      <c r="D32" s="63"/>
      <c r="E32" s="2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7">
        <f t="shared" si="9"/>
        <v>0</v>
      </c>
      <c r="AJ32" s="34" t="s">
        <v>57</v>
      </c>
      <c r="AK32" s="27"/>
    </row>
    <row r="33" spans="1:37" ht="86.4" x14ac:dyDescent="0.3">
      <c r="A33" s="47"/>
      <c r="B33" s="59"/>
      <c r="C33" s="32" t="s">
        <v>106</v>
      </c>
      <c r="D33" s="63"/>
      <c r="E33" s="2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7">
        <f t="shared" si="9"/>
        <v>0</v>
      </c>
      <c r="AJ33" s="34" t="s">
        <v>57</v>
      </c>
      <c r="AK33" s="27"/>
    </row>
    <row r="34" spans="1:37" ht="15" customHeight="1" x14ac:dyDescent="0.3">
      <c r="A34" s="47"/>
      <c r="B34" s="59"/>
      <c r="C34" s="32" t="s">
        <v>107</v>
      </c>
      <c r="D34" s="63"/>
      <c r="E34" s="2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7">
        <f t="shared" si="9"/>
        <v>0</v>
      </c>
      <c r="AJ34" s="34" t="s">
        <v>57</v>
      </c>
      <c r="AK34" s="27"/>
    </row>
    <row r="35" spans="1:37" ht="43.2" x14ac:dyDescent="0.3">
      <c r="A35" s="47"/>
      <c r="B35" s="59"/>
      <c r="C35" s="32" t="s">
        <v>108</v>
      </c>
      <c r="D35" s="63"/>
      <c r="E35" s="2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7">
        <f t="shared" si="9"/>
        <v>0</v>
      </c>
      <c r="AJ35" s="34" t="s">
        <v>57</v>
      </c>
      <c r="AK35" s="27"/>
    </row>
    <row r="36" spans="1:37" ht="28.8" x14ac:dyDescent="0.3">
      <c r="A36" s="47"/>
      <c r="B36" s="60"/>
      <c r="C36" s="32" t="s">
        <v>109</v>
      </c>
      <c r="D36" s="64"/>
      <c r="E36" s="2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7">
        <f t="shared" si="9"/>
        <v>0</v>
      </c>
      <c r="AJ36" s="34" t="s">
        <v>57</v>
      </c>
      <c r="AK36" s="27"/>
    </row>
    <row r="37" spans="1:37" ht="72" x14ac:dyDescent="0.3">
      <c r="A37" s="47"/>
      <c r="B37" s="32" t="s">
        <v>66</v>
      </c>
      <c r="C37" s="35" t="s">
        <v>110</v>
      </c>
      <c r="D37" s="31" t="s">
        <v>76</v>
      </c>
      <c r="E37" s="2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7">
        <f t="shared" si="9"/>
        <v>0</v>
      </c>
      <c r="AJ37" s="34" t="s">
        <v>57</v>
      </c>
      <c r="AK37" s="27"/>
    </row>
    <row r="38" spans="1:37" x14ac:dyDescent="0.3">
      <c r="A38" s="47" t="s">
        <v>3</v>
      </c>
      <c r="B38" s="48" t="s">
        <v>4</v>
      </c>
      <c r="C38" s="32" t="s">
        <v>8</v>
      </c>
      <c r="D38" s="28"/>
      <c r="Q38" s="11"/>
      <c r="R38" s="1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7">
        <f t="shared" ref="AI38:AI66" si="10">G38+J38+M38+P38+S38+V38+Y38+AB38+AE38+AH38</f>
        <v>0</v>
      </c>
      <c r="AJ38" s="34" t="s">
        <v>57</v>
      </c>
      <c r="AK38" s="34"/>
    </row>
    <row r="39" spans="1:37" ht="100.8" x14ac:dyDescent="0.3">
      <c r="A39" s="47"/>
      <c r="B39" s="49"/>
      <c r="C39" s="32" t="s">
        <v>5</v>
      </c>
      <c r="D39" s="28"/>
      <c r="Q39" s="11"/>
      <c r="R39" s="1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7">
        <f t="shared" si="10"/>
        <v>0</v>
      </c>
      <c r="AJ39" s="34" t="s">
        <v>57</v>
      </c>
      <c r="AK39" s="34"/>
    </row>
    <row r="40" spans="1:37" x14ac:dyDescent="0.3">
      <c r="A40" s="47"/>
      <c r="B40" s="49"/>
      <c r="C40" s="32" t="s">
        <v>67</v>
      </c>
      <c r="D40" s="28"/>
      <c r="Q40" s="11"/>
      <c r="R40" s="1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7">
        <f t="shared" si="10"/>
        <v>0</v>
      </c>
      <c r="AJ40" s="34" t="s">
        <v>57</v>
      </c>
      <c r="AK40" s="34"/>
    </row>
    <row r="41" spans="1:37" ht="28.8" x14ac:dyDescent="0.3">
      <c r="A41" s="47"/>
      <c r="B41" s="49"/>
      <c r="C41" s="32" t="s">
        <v>6</v>
      </c>
      <c r="D41" s="28"/>
      <c r="Q41" s="11"/>
      <c r="R41" s="11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7">
        <f t="shared" si="10"/>
        <v>0</v>
      </c>
      <c r="AJ41" s="34" t="s">
        <v>57</v>
      </c>
      <c r="AK41" s="34"/>
    </row>
    <row r="42" spans="1:37" x14ac:dyDescent="0.3">
      <c r="A42" s="47"/>
      <c r="B42" s="50"/>
      <c r="C42" s="32" t="s">
        <v>7</v>
      </c>
      <c r="D42" s="28"/>
      <c r="Q42" s="11"/>
      <c r="R42" s="11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7">
        <f t="shared" si="10"/>
        <v>0</v>
      </c>
      <c r="AJ42" s="13">
        <v>0.01</v>
      </c>
      <c r="AK42" s="34">
        <f>E24*AJ42</f>
        <v>0</v>
      </c>
    </row>
    <row r="43" spans="1:37" x14ac:dyDescent="0.3">
      <c r="A43" s="47"/>
      <c r="B43" s="32" t="s">
        <v>9</v>
      </c>
      <c r="C43" s="32"/>
      <c r="D43" s="28"/>
      <c r="Q43" s="11"/>
      <c r="R43" s="11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7">
        <f t="shared" si="10"/>
        <v>0</v>
      </c>
      <c r="AJ43" s="34"/>
      <c r="AK43" s="34"/>
    </row>
    <row r="44" spans="1:37" x14ac:dyDescent="0.3">
      <c r="A44" s="47"/>
      <c r="B44" s="32" t="s">
        <v>10</v>
      </c>
      <c r="C44" s="32" t="s">
        <v>51</v>
      </c>
      <c r="D44" s="28"/>
      <c r="Q44" s="11"/>
      <c r="R44" s="11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7">
        <f t="shared" si="10"/>
        <v>0</v>
      </c>
      <c r="AJ44" s="14">
        <v>5.0000000000000001E-3</v>
      </c>
      <c r="AK44" s="34">
        <f>E26*AJ44</f>
        <v>0</v>
      </c>
    </row>
    <row r="45" spans="1:37" ht="28.8" x14ac:dyDescent="0.3">
      <c r="A45" s="47"/>
      <c r="B45" s="32" t="s">
        <v>11</v>
      </c>
      <c r="C45" s="32"/>
      <c r="D45" s="28"/>
      <c r="Q45" s="11"/>
      <c r="R45" s="11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7">
        <f t="shared" si="10"/>
        <v>0</v>
      </c>
      <c r="AJ45" s="34"/>
      <c r="AK45" s="34"/>
    </row>
    <row r="46" spans="1:37" ht="28.8" x14ac:dyDescent="0.3">
      <c r="A46" s="47"/>
      <c r="B46" s="32" t="s">
        <v>12</v>
      </c>
      <c r="C46" s="32"/>
      <c r="D46" s="28"/>
      <c r="Q46" s="11"/>
      <c r="R46" s="11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7">
        <f t="shared" si="10"/>
        <v>0</v>
      </c>
      <c r="AJ46" s="14">
        <v>5.0000000000000001E-3</v>
      </c>
      <c r="AK46" s="34">
        <v>0</v>
      </c>
    </row>
    <row r="47" spans="1:37" x14ac:dyDescent="0.3">
      <c r="A47" s="51" t="s">
        <v>111</v>
      </c>
      <c r="B47" s="54" t="s">
        <v>13</v>
      </c>
      <c r="C47" s="55"/>
      <c r="D47" s="29"/>
      <c r="Q47" s="11"/>
      <c r="R47" s="11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7">
        <f t="shared" si="10"/>
        <v>0</v>
      </c>
      <c r="AJ47" s="34"/>
      <c r="AK47" s="34"/>
    </row>
    <row r="48" spans="1:37" ht="86.4" x14ac:dyDescent="0.3">
      <c r="A48" s="52"/>
      <c r="B48" s="48" t="s">
        <v>112</v>
      </c>
      <c r="C48" s="32" t="s">
        <v>113</v>
      </c>
      <c r="D48" s="28"/>
      <c r="Q48" s="11"/>
      <c r="R48" s="11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7">
        <f t="shared" si="10"/>
        <v>0</v>
      </c>
      <c r="AJ48" s="34" t="s">
        <v>52</v>
      </c>
      <c r="AK48" s="34">
        <f>(AI49+AI50+AI51+AI52+AI53+AI54+AI55+AI56+AI57)*0.1</f>
        <v>0</v>
      </c>
    </row>
    <row r="49" spans="1:37" ht="43.2" x14ac:dyDescent="0.3">
      <c r="A49" s="52"/>
      <c r="B49" s="49"/>
      <c r="C49" s="32" t="s">
        <v>114</v>
      </c>
      <c r="D49" s="28"/>
      <c r="Q49" s="11"/>
      <c r="R49" s="11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7">
        <f t="shared" si="10"/>
        <v>0</v>
      </c>
      <c r="AJ49" s="34"/>
      <c r="AK49" s="34"/>
    </row>
    <row r="50" spans="1:37" ht="86.4" x14ac:dyDescent="0.3">
      <c r="A50" s="52"/>
      <c r="B50" s="49"/>
      <c r="C50" s="32" t="s">
        <v>115</v>
      </c>
      <c r="D50" s="28"/>
      <c r="Q50" s="11"/>
      <c r="R50" s="11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7">
        <f t="shared" si="10"/>
        <v>0</v>
      </c>
      <c r="AJ50" s="34"/>
      <c r="AK50" s="34"/>
    </row>
    <row r="51" spans="1:37" ht="43.2" x14ac:dyDescent="0.3">
      <c r="A51" s="52"/>
      <c r="B51" s="49"/>
      <c r="C51" s="32" t="s">
        <v>116</v>
      </c>
      <c r="D51" s="28"/>
      <c r="Q51" s="11"/>
      <c r="R51" s="11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7">
        <f t="shared" si="10"/>
        <v>0</v>
      </c>
      <c r="AJ51" s="34"/>
      <c r="AK51" s="34"/>
    </row>
    <row r="52" spans="1:37" ht="43.2" x14ac:dyDescent="0.3">
      <c r="A52" s="52"/>
      <c r="B52" s="49"/>
      <c r="C52" s="32" t="s">
        <v>117</v>
      </c>
      <c r="D52" s="28"/>
      <c r="Q52" s="11"/>
      <c r="R52" s="11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7">
        <f t="shared" si="10"/>
        <v>0</v>
      </c>
      <c r="AJ52" s="34"/>
      <c r="AK52" s="34"/>
    </row>
    <row r="53" spans="1:37" ht="28.8" x14ac:dyDescent="0.3">
      <c r="A53" s="52"/>
      <c r="B53" s="49"/>
      <c r="C53" s="32" t="s">
        <v>118</v>
      </c>
      <c r="D53" s="28"/>
      <c r="Q53" s="11"/>
      <c r="R53" s="11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7">
        <f t="shared" si="10"/>
        <v>0</v>
      </c>
      <c r="AJ53" s="34"/>
      <c r="AK53" s="34"/>
    </row>
    <row r="54" spans="1:37" ht="43.2" x14ac:dyDescent="0.3">
      <c r="A54" s="52"/>
      <c r="B54" s="49"/>
      <c r="C54" s="32" t="s">
        <v>119</v>
      </c>
      <c r="D54" s="24"/>
      <c r="Q54" s="11"/>
      <c r="R54" s="11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7">
        <f t="shared" si="10"/>
        <v>0</v>
      </c>
      <c r="AJ54" s="34"/>
      <c r="AK54" s="34"/>
    </row>
    <row r="55" spans="1:37" ht="43.2" x14ac:dyDescent="0.3">
      <c r="A55" s="52"/>
      <c r="B55" s="49"/>
      <c r="C55" s="32" t="s">
        <v>120</v>
      </c>
      <c r="D55" s="28"/>
      <c r="Q55" s="11"/>
      <c r="R55" s="11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7">
        <f t="shared" si="10"/>
        <v>0</v>
      </c>
      <c r="AJ55" s="34"/>
      <c r="AK55" s="34"/>
    </row>
    <row r="56" spans="1:37" ht="28.8" x14ac:dyDescent="0.3">
      <c r="A56" s="52"/>
      <c r="B56" s="49"/>
      <c r="C56" s="32" t="s">
        <v>121</v>
      </c>
      <c r="D56" s="28"/>
      <c r="Q56" s="11"/>
      <c r="R56" s="11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7">
        <f t="shared" si="10"/>
        <v>0</v>
      </c>
      <c r="AJ56" s="34"/>
      <c r="AK56" s="34"/>
    </row>
    <row r="57" spans="1:37" ht="28.8" x14ac:dyDescent="0.3">
      <c r="A57" s="52"/>
      <c r="B57" s="49"/>
      <c r="C57" s="32" t="s">
        <v>122</v>
      </c>
      <c r="D57" s="28"/>
      <c r="Q57" s="11"/>
      <c r="R57" s="11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7">
        <f t="shared" si="10"/>
        <v>0</v>
      </c>
      <c r="AJ57" s="34"/>
      <c r="AK57" s="34"/>
    </row>
    <row r="58" spans="1:37" ht="72" x14ac:dyDescent="0.3">
      <c r="A58" s="52"/>
      <c r="B58" s="49"/>
      <c r="C58" s="32" t="s">
        <v>123</v>
      </c>
      <c r="D58" s="28"/>
      <c r="Q58" s="11"/>
      <c r="R58" s="11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7">
        <f t="shared" si="10"/>
        <v>0</v>
      </c>
      <c r="AJ58" s="34"/>
      <c r="AK58" s="34"/>
    </row>
    <row r="59" spans="1:37" ht="28.8" x14ac:dyDescent="0.3">
      <c r="A59" s="52"/>
      <c r="B59" s="49"/>
      <c r="C59" s="32" t="s">
        <v>124</v>
      </c>
      <c r="D59" s="28"/>
      <c r="Q59" s="11"/>
      <c r="R59" s="11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7">
        <f t="shared" si="10"/>
        <v>0</v>
      </c>
      <c r="AJ59" s="34"/>
      <c r="AK59" s="34"/>
    </row>
    <row r="60" spans="1:37" ht="57.6" x14ac:dyDescent="0.3">
      <c r="A60" s="52"/>
      <c r="B60" s="50"/>
      <c r="C60" s="35" t="s">
        <v>125</v>
      </c>
      <c r="D60" s="28"/>
      <c r="Q60" s="11"/>
      <c r="R60" s="11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7">
        <f t="shared" si="10"/>
        <v>0</v>
      </c>
      <c r="AJ60" s="34"/>
      <c r="AK60" s="34"/>
    </row>
    <row r="61" spans="1:37" ht="82.5" customHeight="1" x14ac:dyDescent="0.3">
      <c r="A61" s="52"/>
      <c r="B61" s="48" t="s">
        <v>126</v>
      </c>
      <c r="C61" s="32" t="s">
        <v>127</v>
      </c>
      <c r="D61" s="28"/>
      <c r="Q61" s="11"/>
      <c r="R61" s="1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7">
        <f t="shared" si="10"/>
        <v>0</v>
      </c>
      <c r="AJ61" s="34"/>
      <c r="AK61" s="34"/>
    </row>
    <row r="62" spans="1:37" ht="187.2" x14ac:dyDescent="0.3">
      <c r="A62" s="52"/>
      <c r="B62" s="49"/>
      <c r="C62" s="32" t="s">
        <v>128</v>
      </c>
      <c r="D62" s="28"/>
      <c r="Q62" s="11"/>
      <c r="R62" s="11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7">
        <f t="shared" si="10"/>
        <v>0</v>
      </c>
      <c r="AJ62" s="34"/>
      <c r="AK62" s="34"/>
    </row>
    <row r="63" spans="1:37" ht="230.4" x14ac:dyDescent="0.3">
      <c r="A63" s="52"/>
      <c r="B63" s="50"/>
      <c r="C63" s="32" t="s">
        <v>129</v>
      </c>
      <c r="D63" s="28"/>
      <c r="Q63" s="11"/>
      <c r="R63" s="11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7">
        <f t="shared" si="10"/>
        <v>0</v>
      </c>
      <c r="AJ63" s="34"/>
      <c r="AK63" s="34"/>
    </row>
    <row r="64" spans="1:37" ht="129.6" x14ac:dyDescent="0.3">
      <c r="A64" s="52"/>
      <c r="B64" s="33" t="s">
        <v>130</v>
      </c>
      <c r="C64" s="32" t="s">
        <v>131</v>
      </c>
      <c r="D64" s="28"/>
      <c r="Q64" s="11"/>
      <c r="R64" s="11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7">
        <f t="shared" si="10"/>
        <v>0</v>
      </c>
      <c r="AJ64" s="34"/>
      <c r="AK64" s="34"/>
    </row>
    <row r="65" spans="1:37" ht="86.4" x14ac:dyDescent="0.3">
      <c r="A65" s="52"/>
      <c r="B65" s="32" t="s">
        <v>132</v>
      </c>
      <c r="C65" s="32" t="s">
        <v>133</v>
      </c>
      <c r="D65" s="28"/>
      <c r="Q65" s="11"/>
      <c r="R65" s="1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7">
        <f t="shared" si="10"/>
        <v>0</v>
      </c>
      <c r="AJ65" s="34"/>
      <c r="AK65" s="34"/>
    </row>
    <row r="66" spans="1:37" ht="100.8" x14ac:dyDescent="0.3">
      <c r="A66" s="53"/>
      <c r="B66" s="32" t="s">
        <v>134</v>
      </c>
      <c r="C66" s="32" t="s">
        <v>135</v>
      </c>
      <c r="D66" s="28"/>
      <c r="Q66" s="11"/>
      <c r="R66" s="11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7">
        <f t="shared" si="10"/>
        <v>0</v>
      </c>
      <c r="AJ66" s="34"/>
      <c r="AK66" s="34"/>
    </row>
  </sheetData>
  <mergeCells count="58">
    <mergeCell ref="Q1:S1"/>
    <mergeCell ref="A1:C1"/>
    <mergeCell ref="E1:G1"/>
    <mergeCell ref="H1:J1"/>
    <mergeCell ref="K1:M1"/>
    <mergeCell ref="N1:P1"/>
    <mergeCell ref="T1:V1"/>
    <mergeCell ref="W1:Y1"/>
    <mergeCell ref="Z1:AB1"/>
    <mergeCell ref="AC1:AE1"/>
    <mergeCell ref="AF1:AH1"/>
    <mergeCell ref="A3:D3"/>
    <mergeCell ref="E3:AI3"/>
    <mergeCell ref="A4:D4"/>
    <mergeCell ref="E4:AI4"/>
    <mergeCell ref="Q2:S2"/>
    <mergeCell ref="T2:V2"/>
    <mergeCell ref="W2:Y2"/>
    <mergeCell ref="Z2:AB2"/>
    <mergeCell ref="AC2:AE2"/>
    <mergeCell ref="AF2:AH2"/>
    <mergeCell ref="A2:D2"/>
    <mergeCell ref="E2:G2"/>
    <mergeCell ref="H2:J2"/>
    <mergeCell ref="K2:M2"/>
    <mergeCell ref="N2:P2"/>
    <mergeCell ref="AF7:AH7"/>
    <mergeCell ref="AI7:AI8"/>
    <mergeCell ref="AJ7:AJ8"/>
    <mergeCell ref="AK7:AK8"/>
    <mergeCell ref="Z7:AB7"/>
    <mergeCell ref="B9:B10"/>
    <mergeCell ref="D9:D10"/>
    <mergeCell ref="A9:A37"/>
    <mergeCell ref="B11:B20"/>
    <mergeCell ref="AC7:AE7"/>
    <mergeCell ref="A7:A8"/>
    <mergeCell ref="B7:B8"/>
    <mergeCell ref="C7:C8"/>
    <mergeCell ref="D7:D8"/>
    <mergeCell ref="E7:G7"/>
    <mergeCell ref="H7:J7"/>
    <mergeCell ref="K7:M7"/>
    <mergeCell ref="N7:P7"/>
    <mergeCell ref="Q7:S7"/>
    <mergeCell ref="T7:V7"/>
    <mergeCell ref="W7:Y7"/>
    <mergeCell ref="D11:D20"/>
    <mergeCell ref="B21:B30"/>
    <mergeCell ref="D21:D30"/>
    <mergeCell ref="B31:B36"/>
    <mergeCell ref="D31:D36"/>
    <mergeCell ref="A38:A46"/>
    <mergeCell ref="B38:B42"/>
    <mergeCell ref="A47:A66"/>
    <mergeCell ref="B47:C47"/>
    <mergeCell ref="B48:B60"/>
    <mergeCell ref="B61:B6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O66"/>
  <sheetViews>
    <sheetView zoomScale="70" zoomScaleNormal="70" workbookViewId="0">
      <selection activeCell="B7" sqref="B7:B8"/>
    </sheetView>
  </sheetViews>
  <sheetFormatPr defaultColWidth="9.109375" defaultRowHeight="14.4" x14ac:dyDescent="0.3"/>
  <cols>
    <col min="1" max="1" width="9.5546875" style="15" customWidth="1"/>
    <col min="2" max="2" width="26.6640625" style="3" customWidth="1"/>
    <col min="3" max="3" width="69.5546875" style="2" customWidth="1"/>
    <col min="4" max="4" width="73.44140625" style="2" customWidth="1"/>
    <col min="5" max="5" width="44.44140625" style="2" hidden="1" customWidth="1"/>
    <col min="6" max="6" width="22.6640625" style="2" hidden="1" customWidth="1"/>
    <col min="7" max="7" width="18.109375" style="2" hidden="1" customWidth="1"/>
    <col min="8" max="8" width="15.5546875" style="2" hidden="1" customWidth="1"/>
    <col min="9" max="9" width="17.33203125" style="2" hidden="1" customWidth="1"/>
    <col min="10" max="10" width="14.6640625" style="2" hidden="1" customWidth="1"/>
    <col min="11" max="19" width="12.6640625" style="2" hidden="1" customWidth="1"/>
    <col min="20" max="22" width="12.6640625" style="2" customWidth="1"/>
    <col min="23" max="25" width="12.6640625" style="2" hidden="1" customWidth="1"/>
    <col min="26" max="26" width="16.44140625" style="2" hidden="1" customWidth="1"/>
    <col min="27" max="34" width="12.6640625" style="2" hidden="1" customWidth="1"/>
    <col min="35" max="35" width="12.6640625" style="2" customWidth="1"/>
    <col min="36" max="36" width="33.109375" style="5" customWidth="1"/>
    <col min="37" max="37" width="29.6640625" style="2" customWidth="1"/>
    <col min="38" max="16384" width="9.109375" style="2"/>
  </cols>
  <sheetData>
    <row r="1" spans="1:41" x14ac:dyDescent="0.3">
      <c r="A1" s="80"/>
      <c r="B1" s="80"/>
      <c r="C1" s="80"/>
      <c r="D1" s="30"/>
      <c r="E1" s="66"/>
      <c r="F1" s="67"/>
      <c r="G1" s="68"/>
      <c r="H1" s="66"/>
      <c r="I1" s="67"/>
      <c r="J1" s="68"/>
      <c r="K1" s="66"/>
      <c r="L1" s="67"/>
      <c r="M1" s="68"/>
      <c r="N1" s="66"/>
      <c r="O1" s="67"/>
      <c r="P1" s="68"/>
      <c r="Q1" s="66"/>
      <c r="R1" s="67"/>
      <c r="S1" s="68"/>
      <c r="T1" s="66" t="s">
        <v>147</v>
      </c>
      <c r="U1" s="67"/>
      <c r="V1" s="68"/>
      <c r="W1" s="66"/>
      <c r="X1" s="67"/>
      <c r="Y1" s="68"/>
      <c r="Z1" s="66"/>
      <c r="AA1" s="67"/>
      <c r="AB1" s="68"/>
      <c r="AC1" s="65"/>
      <c r="AD1" s="65"/>
      <c r="AE1" s="65"/>
      <c r="AF1" s="67"/>
      <c r="AG1" s="67"/>
      <c r="AH1" s="68"/>
      <c r="AI1" s="26" t="s">
        <v>34</v>
      </c>
      <c r="AK1" s="7"/>
      <c r="AL1" s="7"/>
      <c r="AM1" s="7"/>
      <c r="AN1" s="7"/>
      <c r="AO1" s="7"/>
    </row>
    <row r="2" spans="1:41" ht="15" customHeight="1" x14ac:dyDescent="0.3">
      <c r="A2" s="77" t="s">
        <v>45</v>
      </c>
      <c r="B2" s="78"/>
      <c r="C2" s="78"/>
      <c r="D2" s="79"/>
      <c r="E2" s="74" t="s">
        <v>142</v>
      </c>
      <c r="F2" s="75"/>
      <c r="G2" s="76"/>
      <c r="H2" s="74"/>
      <c r="I2" s="75"/>
      <c r="J2" s="76"/>
      <c r="K2" s="74"/>
      <c r="L2" s="75"/>
      <c r="M2" s="76"/>
      <c r="N2" s="74"/>
      <c r="O2" s="75"/>
      <c r="P2" s="76"/>
      <c r="Q2" s="74"/>
      <c r="R2" s="75"/>
      <c r="S2" s="76"/>
      <c r="T2" s="74"/>
      <c r="U2" s="75"/>
      <c r="V2" s="76"/>
      <c r="W2" s="74"/>
      <c r="X2" s="75"/>
      <c r="Y2" s="76"/>
      <c r="Z2" s="74"/>
      <c r="AA2" s="75"/>
      <c r="AB2" s="76"/>
      <c r="AC2" s="74"/>
      <c r="AD2" s="75"/>
      <c r="AE2" s="76"/>
      <c r="AF2" s="74"/>
      <c r="AG2" s="75"/>
      <c r="AH2" s="76"/>
      <c r="AI2" s="10">
        <f>Tevékenységek_összesítő!AI2</f>
        <v>4733</v>
      </c>
      <c r="AK2" s="8"/>
      <c r="AL2" s="8"/>
      <c r="AM2" s="7"/>
      <c r="AN2" s="7"/>
      <c r="AO2" s="7"/>
    </row>
    <row r="3" spans="1:41" x14ac:dyDescent="0.3">
      <c r="A3" s="69" t="s">
        <v>81</v>
      </c>
      <c r="B3" s="70"/>
      <c r="C3" s="70"/>
      <c r="D3" s="71"/>
      <c r="E3" s="81">
        <v>8000000</v>
      </c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K3" s="7"/>
      <c r="AL3" s="7"/>
      <c r="AM3" s="7"/>
      <c r="AN3" s="7"/>
      <c r="AO3" s="7"/>
    </row>
    <row r="4" spans="1:41" x14ac:dyDescent="0.3">
      <c r="A4" s="69" t="s">
        <v>49</v>
      </c>
      <c r="B4" s="70"/>
      <c r="C4" s="70"/>
      <c r="D4" s="71"/>
      <c r="E4" s="73">
        <f>SUM(AI9:AI37)</f>
        <v>0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K4" s="7"/>
      <c r="AL4" s="7"/>
      <c r="AM4" s="7"/>
      <c r="AN4" s="7"/>
      <c r="AO4" s="7"/>
    </row>
    <row r="7" spans="1:41" ht="15" customHeight="1" x14ac:dyDescent="0.3">
      <c r="A7" s="56" t="s">
        <v>58</v>
      </c>
      <c r="B7" s="56" t="s">
        <v>1</v>
      </c>
      <c r="C7" s="56" t="s">
        <v>2</v>
      </c>
      <c r="D7" s="56" t="s">
        <v>35</v>
      </c>
      <c r="E7" s="66" t="s">
        <v>142</v>
      </c>
      <c r="F7" s="67"/>
      <c r="G7" s="68"/>
      <c r="H7" s="66">
        <f t="shared" ref="H7" si="0">$H$1</f>
        <v>0</v>
      </c>
      <c r="I7" s="67"/>
      <c r="J7" s="68"/>
      <c r="K7" s="66">
        <f t="shared" ref="K7" si="1">$K$1</f>
        <v>0</v>
      </c>
      <c r="L7" s="67"/>
      <c r="M7" s="68"/>
      <c r="N7" s="66">
        <f t="shared" ref="N7" si="2">$N$1</f>
        <v>0</v>
      </c>
      <c r="O7" s="67"/>
      <c r="P7" s="68"/>
      <c r="Q7" s="66">
        <f t="shared" ref="Q7" si="3">$Q$1</f>
        <v>0</v>
      </c>
      <c r="R7" s="67"/>
      <c r="S7" s="68"/>
      <c r="T7" s="66" t="str">
        <f t="shared" ref="T7" si="4">$T$1</f>
        <v>MI6 NKft.</v>
      </c>
      <c r="U7" s="67"/>
      <c r="V7" s="68"/>
      <c r="W7" s="66">
        <f t="shared" ref="W7" si="5">$W$1</f>
        <v>0</v>
      </c>
      <c r="X7" s="67"/>
      <c r="Y7" s="68"/>
      <c r="Z7" s="66">
        <f t="shared" ref="Z7" si="6">$Z$1</f>
        <v>0</v>
      </c>
      <c r="AA7" s="67"/>
      <c r="AB7" s="68"/>
      <c r="AC7" s="65">
        <f t="shared" ref="AC7" si="7">$AC$1</f>
        <v>0</v>
      </c>
      <c r="AD7" s="65"/>
      <c r="AE7" s="65"/>
      <c r="AF7" s="65">
        <f t="shared" ref="AF7" si="8">$AF$1</f>
        <v>0</v>
      </c>
      <c r="AG7" s="65"/>
      <c r="AH7" s="65"/>
      <c r="AI7" s="56" t="s">
        <v>34</v>
      </c>
      <c r="AJ7" s="56" t="s">
        <v>71</v>
      </c>
      <c r="AK7" s="56" t="s">
        <v>50</v>
      </c>
    </row>
    <row r="8" spans="1:41" ht="28.8" x14ac:dyDescent="0.3">
      <c r="A8" s="57"/>
      <c r="B8" s="57"/>
      <c r="C8" s="57"/>
      <c r="D8" s="57"/>
      <c r="E8" s="26" t="s">
        <v>1</v>
      </c>
      <c r="F8" s="26" t="s">
        <v>68</v>
      </c>
      <c r="G8" s="26" t="s">
        <v>69</v>
      </c>
      <c r="H8" s="26" t="s">
        <v>1</v>
      </c>
      <c r="I8" s="26" t="s">
        <v>68</v>
      </c>
      <c r="J8" s="26" t="s">
        <v>69</v>
      </c>
      <c r="K8" s="26" t="s">
        <v>1</v>
      </c>
      <c r="L8" s="26" t="s">
        <v>68</v>
      </c>
      <c r="M8" s="26" t="s">
        <v>69</v>
      </c>
      <c r="N8" s="26" t="s">
        <v>1</v>
      </c>
      <c r="O8" s="26" t="s">
        <v>68</v>
      </c>
      <c r="P8" s="26" t="s">
        <v>69</v>
      </c>
      <c r="Q8" s="26" t="s">
        <v>1</v>
      </c>
      <c r="R8" s="26" t="s">
        <v>68</v>
      </c>
      <c r="S8" s="26" t="s">
        <v>69</v>
      </c>
      <c r="T8" s="26" t="s">
        <v>1</v>
      </c>
      <c r="U8" s="26" t="s">
        <v>68</v>
      </c>
      <c r="V8" s="26" t="s">
        <v>69</v>
      </c>
      <c r="W8" s="26" t="s">
        <v>1</v>
      </c>
      <c r="X8" s="26" t="s">
        <v>68</v>
      </c>
      <c r="Y8" s="26" t="s">
        <v>69</v>
      </c>
      <c r="Z8" s="26" t="s">
        <v>1</v>
      </c>
      <c r="AA8" s="26" t="s">
        <v>68</v>
      </c>
      <c r="AB8" s="26" t="s">
        <v>69</v>
      </c>
      <c r="AC8" s="26" t="s">
        <v>1</v>
      </c>
      <c r="AD8" s="26" t="s">
        <v>68</v>
      </c>
      <c r="AE8" s="26" t="s">
        <v>69</v>
      </c>
      <c r="AF8" s="26" t="s">
        <v>1</v>
      </c>
      <c r="AG8" s="26" t="s">
        <v>68</v>
      </c>
      <c r="AH8" s="26" t="s">
        <v>69</v>
      </c>
      <c r="AI8" s="57"/>
      <c r="AJ8" s="57"/>
      <c r="AK8" s="57"/>
    </row>
    <row r="9" spans="1:41" ht="65.25" customHeight="1" x14ac:dyDescent="0.3">
      <c r="A9" s="47" t="s">
        <v>0</v>
      </c>
      <c r="B9" s="61" t="s">
        <v>62</v>
      </c>
      <c r="C9" s="32" t="s">
        <v>82</v>
      </c>
      <c r="D9" s="58" t="s">
        <v>185</v>
      </c>
      <c r="E9" s="2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7">
        <f>G9+J9+M9+P9+S9+V9+Y9+AB9+AE9+AH9</f>
        <v>0</v>
      </c>
      <c r="AJ9" s="27" t="s">
        <v>57</v>
      </c>
      <c r="AK9" s="27"/>
    </row>
    <row r="10" spans="1:41" ht="42" customHeight="1" x14ac:dyDescent="0.3">
      <c r="A10" s="47"/>
      <c r="B10" s="61"/>
      <c r="C10" s="32" t="s">
        <v>83</v>
      </c>
      <c r="D10" s="60"/>
      <c r="E10" s="2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7">
        <f t="shared" ref="AI10:AI37" si="9">G10+J10+M10+P10+S10+V10+Y10+AB10+AE10+AH10</f>
        <v>0</v>
      </c>
      <c r="AJ10" s="27" t="s">
        <v>57</v>
      </c>
      <c r="AK10" s="27"/>
    </row>
    <row r="11" spans="1:41" ht="120" customHeight="1" x14ac:dyDescent="0.3">
      <c r="A11" s="47"/>
      <c r="B11" s="48" t="s">
        <v>63</v>
      </c>
      <c r="C11" s="32" t="s">
        <v>84</v>
      </c>
      <c r="D11" s="62" t="s">
        <v>186</v>
      </c>
      <c r="E11" s="2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7">
        <f t="shared" si="9"/>
        <v>0</v>
      </c>
      <c r="AJ11" s="27" t="s">
        <v>57</v>
      </c>
      <c r="AK11" s="27"/>
    </row>
    <row r="12" spans="1:41" ht="28.8" x14ac:dyDescent="0.3">
      <c r="A12" s="47"/>
      <c r="B12" s="49"/>
      <c r="C12" s="32" t="s">
        <v>85</v>
      </c>
      <c r="D12" s="63"/>
      <c r="E12" s="28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7">
        <f t="shared" si="9"/>
        <v>0</v>
      </c>
      <c r="AJ12" s="27" t="s">
        <v>57</v>
      </c>
      <c r="AK12" s="27"/>
    </row>
    <row r="13" spans="1:41" x14ac:dyDescent="0.3">
      <c r="A13" s="47"/>
      <c r="B13" s="49"/>
      <c r="C13" s="32" t="s">
        <v>86</v>
      </c>
      <c r="D13" s="63"/>
      <c r="E13" s="21"/>
      <c r="F13" s="11"/>
      <c r="G13" s="25"/>
      <c r="H13" s="25"/>
      <c r="I13" s="25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7">
        <f t="shared" si="9"/>
        <v>0</v>
      </c>
      <c r="AJ13" s="27" t="s">
        <v>57</v>
      </c>
      <c r="AK13" s="27"/>
    </row>
    <row r="14" spans="1:41" ht="43.2" x14ac:dyDescent="0.3">
      <c r="A14" s="47"/>
      <c r="B14" s="49"/>
      <c r="C14" s="32" t="s">
        <v>87</v>
      </c>
      <c r="D14" s="63"/>
      <c r="E14" s="2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7">
        <f t="shared" si="9"/>
        <v>0</v>
      </c>
      <c r="AJ14" s="27" t="s">
        <v>57</v>
      </c>
      <c r="AK14" s="27"/>
    </row>
    <row r="15" spans="1:41" x14ac:dyDescent="0.3">
      <c r="A15" s="47"/>
      <c r="B15" s="49"/>
      <c r="C15" s="32" t="s">
        <v>88</v>
      </c>
      <c r="D15" s="63"/>
      <c r="E15" s="2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7">
        <f t="shared" si="9"/>
        <v>0</v>
      </c>
      <c r="AJ15" s="27" t="s">
        <v>57</v>
      </c>
      <c r="AK15" s="27"/>
    </row>
    <row r="16" spans="1:41" x14ac:dyDescent="0.3">
      <c r="A16" s="47"/>
      <c r="B16" s="49"/>
      <c r="C16" s="32" t="s">
        <v>89</v>
      </c>
      <c r="D16" s="63"/>
      <c r="E16" s="2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7">
        <f t="shared" si="9"/>
        <v>0</v>
      </c>
      <c r="AJ16" s="27" t="s">
        <v>57</v>
      </c>
      <c r="AK16" s="27"/>
    </row>
    <row r="17" spans="1:37" ht="57.6" x14ac:dyDescent="0.3">
      <c r="A17" s="47"/>
      <c r="B17" s="49"/>
      <c r="C17" s="32" t="s">
        <v>90</v>
      </c>
      <c r="D17" s="63"/>
      <c r="E17" s="2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7">
        <f t="shared" si="9"/>
        <v>0</v>
      </c>
      <c r="AJ17" s="27" t="s">
        <v>57</v>
      </c>
      <c r="AK17" s="27"/>
    </row>
    <row r="18" spans="1:37" ht="15" customHeight="1" x14ac:dyDescent="0.3">
      <c r="A18" s="47"/>
      <c r="B18" s="49"/>
      <c r="C18" s="32" t="s">
        <v>91</v>
      </c>
      <c r="D18" s="63"/>
      <c r="E18" s="2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7">
        <f t="shared" si="9"/>
        <v>0</v>
      </c>
      <c r="AJ18" s="27" t="s">
        <v>57</v>
      </c>
      <c r="AK18" s="27"/>
    </row>
    <row r="19" spans="1:37" ht="28.8" x14ac:dyDescent="0.3">
      <c r="A19" s="47"/>
      <c r="B19" s="49"/>
      <c r="C19" s="32" t="s">
        <v>92</v>
      </c>
      <c r="D19" s="63"/>
      <c r="E19" s="2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7">
        <f t="shared" si="9"/>
        <v>0</v>
      </c>
      <c r="AJ19" s="27" t="s">
        <v>57</v>
      </c>
      <c r="AK19" s="27"/>
    </row>
    <row r="20" spans="1:37" ht="43.2" x14ac:dyDescent="0.3">
      <c r="A20" s="47"/>
      <c r="B20" s="50"/>
      <c r="C20" s="32" t="s">
        <v>93</v>
      </c>
      <c r="D20" s="64"/>
      <c r="E20" s="2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7">
        <f t="shared" si="9"/>
        <v>0</v>
      </c>
      <c r="AJ20" s="34" t="s">
        <v>57</v>
      </c>
      <c r="AK20" s="27"/>
    </row>
    <row r="21" spans="1:37" ht="15.75" customHeight="1" x14ac:dyDescent="0.3">
      <c r="A21" s="47"/>
      <c r="B21" s="48" t="s">
        <v>64</v>
      </c>
      <c r="C21" s="32" t="s">
        <v>94</v>
      </c>
      <c r="D21" s="62" t="s">
        <v>187</v>
      </c>
      <c r="E21" s="2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>
        <f t="shared" si="9"/>
        <v>0</v>
      </c>
      <c r="AJ21" s="34" t="s">
        <v>57</v>
      </c>
      <c r="AK21" s="27"/>
    </row>
    <row r="22" spans="1:37" ht="28.8" x14ac:dyDescent="0.3">
      <c r="A22" s="47"/>
      <c r="B22" s="49"/>
      <c r="C22" s="32" t="s">
        <v>95</v>
      </c>
      <c r="D22" s="63"/>
      <c r="E22" s="2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7">
        <f t="shared" si="9"/>
        <v>0</v>
      </c>
      <c r="AJ22" s="34" t="s">
        <v>57</v>
      </c>
      <c r="AK22" s="27"/>
    </row>
    <row r="23" spans="1:37" ht="72" x14ac:dyDescent="0.3">
      <c r="A23" s="47"/>
      <c r="B23" s="49"/>
      <c r="C23" s="32" t="s">
        <v>96</v>
      </c>
      <c r="D23" s="63"/>
      <c r="E23" s="2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7">
        <f t="shared" si="9"/>
        <v>0</v>
      </c>
      <c r="AJ23" s="34" t="s">
        <v>57</v>
      </c>
      <c r="AK23" s="27"/>
    </row>
    <row r="24" spans="1:37" ht="56.25" customHeight="1" x14ac:dyDescent="0.3">
      <c r="A24" s="47"/>
      <c r="B24" s="49"/>
      <c r="C24" s="32" t="s">
        <v>97</v>
      </c>
      <c r="D24" s="63"/>
      <c r="E24" s="2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>
        <f t="shared" si="9"/>
        <v>0</v>
      </c>
      <c r="AJ24" s="34" t="s">
        <v>57</v>
      </c>
      <c r="AK24" s="27"/>
    </row>
    <row r="25" spans="1:37" ht="28.8" x14ac:dyDescent="0.3">
      <c r="A25" s="47"/>
      <c r="B25" s="49"/>
      <c r="C25" s="32" t="s">
        <v>98</v>
      </c>
      <c r="D25" s="63"/>
      <c r="E25" s="2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7">
        <f t="shared" si="9"/>
        <v>0</v>
      </c>
      <c r="AJ25" s="34" t="s">
        <v>57</v>
      </c>
      <c r="AK25" s="27"/>
    </row>
    <row r="26" spans="1:37" x14ac:dyDescent="0.3">
      <c r="A26" s="47"/>
      <c r="B26" s="49"/>
      <c r="C26" s="32" t="s">
        <v>99</v>
      </c>
      <c r="D26" s="63"/>
      <c r="E26" s="2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7">
        <f t="shared" si="9"/>
        <v>0</v>
      </c>
      <c r="AJ26" s="34" t="s">
        <v>57</v>
      </c>
      <c r="AK26" s="27"/>
    </row>
    <row r="27" spans="1:37" ht="15" customHeight="1" x14ac:dyDescent="0.3">
      <c r="A27" s="47"/>
      <c r="B27" s="49"/>
      <c r="C27" s="32" t="s">
        <v>100</v>
      </c>
      <c r="D27" s="63"/>
      <c r="E27" s="2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7">
        <f t="shared" si="9"/>
        <v>0</v>
      </c>
      <c r="AJ27" s="34" t="s">
        <v>57</v>
      </c>
      <c r="AK27" s="27"/>
    </row>
    <row r="28" spans="1:37" ht="64.5" customHeight="1" x14ac:dyDescent="0.3">
      <c r="A28" s="47"/>
      <c r="B28" s="49"/>
      <c r="C28" s="32" t="s">
        <v>101</v>
      </c>
      <c r="D28" s="63"/>
      <c r="E28" s="2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7">
        <f t="shared" si="9"/>
        <v>0</v>
      </c>
      <c r="AJ28" s="34" t="s">
        <v>57</v>
      </c>
      <c r="AK28" s="27"/>
    </row>
    <row r="29" spans="1:37" ht="72" x14ac:dyDescent="0.3">
      <c r="A29" s="47"/>
      <c r="B29" s="49"/>
      <c r="C29" s="32" t="s">
        <v>102</v>
      </c>
      <c r="D29" s="63"/>
      <c r="E29" s="2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7">
        <f t="shared" si="9"/>
        <v>0</v>
      </c>
      <c r="AJ29" s="34" t="s">
        <v>57</v>
      </c>
      <c r="AK29" s="27"/>
    </row>
    <row r="30" spans="1:37" ht="115.2" x14ac:dyDescent="0.3">
      <c r="A30" s="47"/>
      <c r="B30" s="50"/>
      <c r="C30" s="32" t="s">
        <v>103</v>
      </c>
      <c r="D30" s="64"/>
      <c r="E30" s="23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7">
        <f t="shared" si="9"/>
        <v>0</v>
      </c>
      <c r="AJ30" s="34" t="s">
        <v>57</v>
      </c>
      <c r="AK30" s="27"/>
    </row>
    <row r="31" spans="1:37" ht="45.75" customHeight="1" x14ac:dyDescent="0.3">
      <c r="A31" s="47"/>
      <c r="B31" s="58" t="s">
        <v>65</v>
      </c>
      <c r="C31" s="32" t="s">
        <v>104</v>
      </c>
      <c r="D31" s="62" t="s">
        <v>188</v>
      </c>
      <c r="E31" s="2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7">
        <f t="shared" si="9"/>
        <v>0</v>
      </c>
      <c r="AJ31" s="34" t="s">
        <v>57</v>
      </c>
      <c r="AK31" s="27"/>
    </row>
    <row r="32" spans="1:37" ht="95.25" customHeight="1" x14ac:dyDescent="0.3">
      <c r="A32" s="47"/>
      <c r="B32" s="59"/>
      <c r="C32" s="32" t="s">
        <v>105</v>
      </c>
      <c r="D32" s="63"/>
      <c r="E32" s="2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7">
        <f t="shared" si="9"/>
        <v>0</v>
      </c>
      <c r="AJ32" s="34" t="s">
        <v>57</v>
      </c>
      <c r="AK32" s="27"/>
    </row>
    <row r="33" spans="1:37" ht="86.4" x14ac:dyDescent="0.3">
      <c r="A33" s="47"/>
      <c r="B33" s="59"/>
      <c r="C33" s="32" t="s">
        <v>106</v>
      </c>
      <c r="D33" s="63"/>
      <c r="E33" s="2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7">
        <f t="shared" si="9"/>
        <v>0</v>
      </c>
      <c r="AJ33" s="34" t="s">
        <v>57</v>
      </c>
      <c r="AK33" s="27"/>
    </row>
    <row r="34" spans="1:37" ht="15" customHeight="1" x14ac:dyDescent="0.3">
      <c r="A34" s="47"/>
      <c r="B34" s="59"/>
      <c r="C34" s="32" t="s">
        <v>107</v>
      </c>
      <c r="D34" s="63"/>
      <c r="E34" s="2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7">
        <f t="shared" si="9"/>
        <v>0</v>
      </c>
      <c r="AJ34" s="34" t="s">
        <v>57</v>
      </c>
      <c r="AK34" s="27"/>
    </row>
    <row r="35" spans="1:37" ht="43.2" x14ac:dyDescent="0.3">
      <c r="A35" s="47"/>
      <c r="B35" s="59"/>
      <c r="C35" s="32" t="s">
        <v>108</v>
      </c>
      <c r="D35" s="63"/>
      <c r="E35" s="2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7">
        <f t="shared" si="9"/>
        <v>0</v>
      </c>
      <c r="AJ35" s="34" t="s">
        <v>57</v>
      </c>
      <c r="AK35" s="27"/>
    </row>
    <row r="36" spans="1:37" ht="28.8" x14ac:dyDescent="0.3">
      <c r="A36" s="47"/>
      <c r="B36" s="60"/>
      <c r="C36" s="32" t="s">
        <v>109</v>
      </c>
      <c r="D36" s="64"/>
      <c r="E36" s="2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7">
        <f t="shared" si="9"/>
        <v>0</v>
      </c>
      <c r="AJ36" s="34" t="s">
        <v>57</v>
      </c>
      <c r="AK36" s="27"/>
    </row>
    <row r="37" spans="1:37" ht="90.75" customHeight="1" x14ac:dyDescent="0.3">
      <c r="A37" s="47"/>
      <c r="B37" s="32" t="s">
        <v>66</v>
      </c>
      <c r="C37" s="35" t="s">
        <v>110</v>
      </c>
      <c r="D37" s="31" t="s">
        <v>76</v>
      </c>
      <c r="E37" s="2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7">
        <f t="shared" si="9"/>
        <v>0</v>
      </c>
      <c r="AJ37" s="34" t="s">
        <v>57</v>
      </c>
      <c r="AK37" s="27"/>
    </row>
    <row r="38" spans="1:37" x14ac:dyDescent="0.3">
      <c r="A38" s="47" t="s">
        <v>3</v>
      </c>
      <c r="B38" s="48" t="s">
        <v>4</v>
      </c>
      <c r="C38" s="32" t="s">
        <v>8</v>
      </c>
      <c r="D38" s="28"/>
      <c r="T38" s="11"/>
      <c r="U38" s="11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7">
        <f t="shared" ref="AI38:AI66" si="10">G38+J38+M38+P38+S38+V38+Y38+AB38+AE38+AH38</f>
        <v>0</v>
      </c>
      <c r="AJ38" s="34" t="s">
        <v>57</v>
      </c>
      <c r="AK38" s="34"/>
    </row>
    <row r="39" spans="1:37" ht="100.8" x14ac:dyDescent="0.3">
      <c r="A39" s="47"/>
      <c r="B39" s="49"/>
      <c r="C39" s="32" t="s">
        <v>5</v>
      </c>
      <c r="D39" s="28"/>
      <c r="T39" s="11"/>
      <c r="U39" s="11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7">
        <f t="shared" si="10"/>
        <v>0</v>
      </c>
      <c r="AJ39" s="34" t="s">
        <v>57</v>
      </c>
      <c r="AK39" s="34"/>
    </row>
    <row r="40" spans="1:37" x14ac:dyDescent="0.3">
      <c r="A40" s="47"/>
      <c r="B40" s="49"/>
      <c r="C40" s="32" t="s">
        <v>67</v>
      </c>
      <c r="D40" s="28"/>
      <c r="T40" s="11"/>
      <c r="U40" s="11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7">
        <f t="shared" si="10"/>
        <v>0</v>
      </c>
      <c r="AJ40" s="34" t="s">
        <v>57</v>
      </c>
      <c r="AK40" s="34"/>
    </row>
    <row r="41" spans="1:37" ht="28.8" x14ac:dyDescent="0.3">
      <c r="A41" s="47"/>
      <c r="B41" s="49"/>
      <c r="C41" s="32" t="s">
        <v>6</v>
      </c>
      <c r="D41" s="28"/>
      <c r="T41" s="11"/>
      <c r="U41" s="11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7">
        <f t="shared" si="10"/>
        <v>0</v>
      </c>
      <c r="AJ41" s="34" t="s">
        <v>57</v>
      </c>
      <c r="AK41" s="34"/>
    </row>
    <row r="42" spans="1:37" x14ac:dyDescent="0.3">
      <c r="A42" s="47"/>
      <c r="B42" s="50"/>
      <c r="C42" s="32" t="s">
        <v>7</v>
      </c>
      <c r="D42" s="28"/>
      <c r="T42" s="11"/>
      <c r="U42" s="11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7">
        <f t="shared" si="10"/>
        <v>0</v>
      </c>
      <c r="AJ42" s="13">
        <v>0.01</v>
      </c>
      <c r="AK42" s="34">
        <f>E24*AJ42</f>
        <v>0</v>
      </c>
    </row>
    <row r="43" spans="1:37" x14ac:dyDescent="0.3">
      <c r="A43" s="47"/>
      <c r="B43" s="32" t="s">
        <v>9</v>
      </c>
      <c r="C43" s="32"/>
      <c r="D43" s="28"/>
      <c r="T43" s="11"/>
      <c r="U43" s="11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7">
        <f t="shared" si="10"/>
        <v>0</v>
      </c>
      <c r="AJ43" s="34"/>
      <c r="AK43" s="34"/>
    </row>
    <row r="44" spans="1:37" x14ac:dyDescent="0.3">
      <c r="A44" s="47"/>
      <c r="B44" s="32" t="s">
        <v>10</v>
      </c>
      <c r="C44" s="32" t="s">
        <v>51</v>
      </c>
      <c r="D44" s="28"/>
      <c r="T44" s="11"/>
      <c r="U44" s="11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7">
        <f t="shared" si="10"/>
        <v>0</v>
      </c>
      <c r="AJ44" s="14">
        <v>5.0000000000000001E-3</v>
      </c>
      <c r="AK44" s="34">
        <f>E26*AJ44</f>
        <v>0</v>
      </c>
    </row>
    <row r="45" spans="1:37" ht="28.8" x14ac:dyDescent="0.3">
      <c r="A45" s="47"/>
      <c r="B45" s="32" t="s">
        <v>11</v>
      </c>
      <c r="C45" s="32"/>
      <c r="D45" s="28"/>
      <c r="T45" s="11"/>
      <c r="U45" s="11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7">
        <f t="shared" si="10"/>
        <v>0</v>
      </c>
      <c r="AJ45" s="34"/>
      <c r="AK45" s="34"/>
    </row>
    <row r="46" spans="1:37" ht="28.8" x14ac:dyDescent="0.3">
      <c r="A46" s="47"/>
      <c r="B46" s="32" t="s">
        <v>12</v>
      </c>
      <c r="C46" s="32"/>
      <c r="D46" s="28"/>
      <c r="T46" s="11"/>
      <c r="U46" s="11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7">
        <f t="shared" si="10"/>
        <v>0</v>
      </c>
      <c r="AJ46" s="14">
        <v>5.0000000000000001E-3</v>
      </c>
      <c r="AK46" s="34">
        <v>0</v>
      </c>
    </row>
    <row r="47" spans="1:37" x14ac:dyDescent="0.3">
      <c r="A47" s="51" t="s">
        <v>111</v>
      </c>
      <c r="B47" s="54" t="s">
        <v>13</v>
      </c>
      <c r="C47" s="55"/>
      <c r="D47" s="29"/>
      <c r="T47" s="11"/>
      <c r="U47" s="11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7">
        <f t="shared" si="10"/>
        <v>0</v>
      </c>
      <c r="AJ47" s="34"/>
      <c r="AK47" s="34"/>
    </row>
    <row r="48" spans="1:37" ht="55.5" customHeight="1" x14ac:dyDescent="0.3">
      <c r="A48" s="52"/>
      <c r="B48" s="48" t="s">
        <v>112</v>
      </c>
      <c r="C48" s="32" t="s">
        <v>113</v>
      </c>
      <c r="D48" s="28"/>
      <c r="T48" s="11"/>
      <c r="U48" s="11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7">
        <f t="shared" si="10"/>
        <v>0</v>
      </c>
      <c r="AJ48" s="34" t="s">
        <v>52</v>
      </c>
      <c r="AK48" s="34">
        <f>(AI49+AI50+AI51+AI52+AI53+AI54+AI55+AI56+AI57)*0.1</f>
        <v>0</v>
      </c>
    </row>
    <row r="49" spans="1:37" ht="43.2" x14ac:dyDescent="0.3">
      <c r="A49" s="52"/>
      <c r="B49" s="49"/>
      <c r="C49" s="32" t="s">
        <v>114</v>
      </c>
      <c r="D49" s="28"/>
      <c r="T49" s="11"/>
      <c r="U49" s="11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7">
        <f t="shared" si="10"/>
        <v>0</v>
      </c>
      <c r="AJ49" s="34"/>
      <c r="AK49" s="34"/>
    </row>
    <row r="50" spans="1:37" ht="86.4" x14ac:dyDescent="0.3">
      <c r="A50" s="52"/>
      <c r="B50" s="49"/>
      <c r="C50" s="32" t="s">
        <v>115</v>
      </c>
      <c r="D50" s="28"/>
      <c r="T50" s="11"/>
      <c r="U50" s="11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7">
        <f t="shared" si="10"/>
        <v>0</v>
      </c>
      <c r="AJ50" s="34"/>
      <c r="AK50" s="34"/>
    </row>
    <row r="51" spans="1:37" ht="43.2" x14ac:dyDescent="0.3">
      <c r="A51" s="52"/>
      <c r="B51" s="49"/>
      <c r="C51" s="32" t="s">
        <v>116</v>
      </c>
      <c r="D51" s="28"/>
      <c r="T51" s="11"/>
      <c r="U51" s="11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7">
        <f t="shared" si="10"/>
        <v>0</v>
      </c>
      <c r="AJ51" s="34"/>
      <c r="AK51" s="34"/>
    </row>
    <row r="52" spans="1:37" ht="43.2" x14ac:dyDescent="0.3">
      <c r="A52" s="52"/>
      <c r="B52" s="49"/>
      <c r="C52" s="32" t="s">
        <v>117</v>
      </c>
      <c r="D52" s="28"/>
      <c r="T52" s="11"/>
      <c r="U52" s="11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7">
        <f t="shared" si="10"/>
        <v>0</v>
      </c>
      <c r="AJ52" s="34"/>
      <c r="AK52" s="34"/>
    </row>
    <row r="53" spans="1:37" ht="28.8" x14ac:dyDescent="0.3">
      <c r="A53" s="52"/>
      <c r="B53" s="49"/>
      <c r="C53" s="32" t="s">
        <v>118</v>
      </c>
      <c r="D53" s="28"/>
      <c r="T53" s="11"/>
      <c r="U53" s="11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7">
        <f t="shared" si="10"/>
        <v>0</v>
      </c>
      <c r="AJ53" s="34"/>
      <c r="AK53" s="34"/>
    </row>
    <row r="54" spans="1:37" ht="43.2" x14ac:dyDescent="0.3">
      <c r="A54" s="52"/>
      <c r="B54" s="49"/>
      <c r="C54" s="32" t="s">
        <v>119</v>
      </c>
      <c r="D54" s="24"/>
      <c r="T54" s="11"/>
      <c r="U54" s="11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7">
        <f t="shared" si="10"/>
        <v>0</v>
      </c>
      <c r="AJ54" s="34"/>
      <c r="AK54" s="34"/>
    </row>
    <row r="55" spans="1:37" ht="43.2" x14ac:dyDescent="0.3">
      <c r="A55" s="52"/>
      <c r="B55" s="49"/>
      <c r="C55" s="32" t="s">
        <v>120</v>
      </c>
      <c r="D55" s="28"/>
      <c r="T55" s="11"/>
      <c r="U55" s="11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7">
        <f t="shared" si="10"/>
        <v>0</v>
      </c>
      <c r="AJ55" s="34"/>
      <c r="AK55" s="34"/>
    </row>
    <row r="56" spans="1:37" ht="28.8" x14ac:dyDescent="0.3">
      <c r="A56" s="52"/>
      <c r="B56" s="49"/>
      <c r="C56" s="32" t="s">
        <v>121</v>
      </c>
      <c r="D56" s="28"/>
      <c r="T56" s="11"/>
      <c r="U56" s="11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7">
        <f t="shared" si="10"/>
        <v>0</v>
      </c>
      <c r="AJ56" s="34"/>
      <c r="AK56" s="34"/>
    </row>
    <row r="57" spans="1:37" ht="28.8" x14ac:dyDescent="0.3">
      <c r="A57" s="52"/>
      <c r="B57" s="49"/>
      <c r="C57" s="32" t="s">
        <v>122</v>
      </c>
      <c r="D57" s="28"/>
      <c r="T57" s="11"/>
      <c r="U57" s="11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7">
        <f t="shared" si="10"/>
        <v>0</v>
      </c>
      <c r="AJ57" s="34"/>
      <c r="AK57" s="34"/>
    </row>
    <row r="58" spans="1:37" ht="72" x14ac:dyDescent="0.3">
      <c r="A58" s="52"/>
      <c r="B58" s="49"/>
      <c r="C58" s="32" t="s">
        <v>123</v>
      </c>
      <c r="D58" s="28"/>
      <c r="T58" s="11"/>
      <c r="U58" s="11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7">
        <f t="shared" si="10"/>
        <v>0</v>
      </c>
      <c r="AJ58" s="34"/>
      <c r="AK58" s="34"/>
    </row>
    <row r="59" spans="1:37" ht="28.8" x14ac:dyDescent="0.3">
      <c r="A59" s="52"/>
      <c r="B59" s="49"/>
      <c r="C59" s="32" t="s">
        <v>124</v>
      </c>
      <c r="D59" s="28"/>
      <c r="T59" s="11"/>
      <c r="U59" s="11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7">
        <f t="shared" si="10"/>
        <v>0</v>
      </c>
      <c r="AJ59" s="34"/>
      <c r="AK59" s="34"/>
    </row>
    <row r="60" spans="1:37" ht="57.6" x14ac:dyDescent="0.3">
      <c r="A60" s="52"/>
      <c r="B60" s="50"/>
      <c r="C60" s="35" t="s">
        <v>125</v>
      </c>
      <c r="D60" s="28"/>
      <c r="T60" s="11"/>
      <c r="U60" s="11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7">
        <f t="shared" si="10"/>
        <v>0</v>
      </c>
      <c r="AJ60" s="34"/>
      <c r="AK60" s="34"/>
    </row>
    <row r="61" spans="1:37" ht="87.75" customHeight="1" x14ac:dyDescent="0.3">
      <c r="A61" s="52"/>
      <c r="B61" s="48" t="s">
        <v>126</v>
      </c>
      <c r="C61" s="32" t="s">
        <v>127</v>
      </c>
      <c r="D61" s="28"/>
      <c r="T61" s="11"/>
      <c r="U61" s="11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7">
        <f t="shared" si="10"/>
        <v>0</v>
      </c>
      <c r="AJ61" s="34"/>
      <c r="AK61" s="34"/>
    </row>
    <row r="62" spans="1:37" ht="187.2" x14ac:dyDescent="0.3">
      <c r="A62" s="52"/>
      <c r="B62" s="49"/>
      <c r="C62" s="32" t="s">
        <v>128</v>
      </c>
      <c r="D62" s="28"/>
      <c r="T62" s="11"/>
      <c r="U62" s="11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7">
        <f t="shared" si="10"/>
        <v>0</v>
      </c>
      <c r="AJ62" s="34"/>
      <c r="AK62" s="34"/>
    </row>
    <row r="63" spans="1:37" ht="230.4" x14ac:dyDescent="0.3">
      <c r="A63" s="52"/>
      <c r="B63" s="50"/>
      <c r="C63" s="32" t="s">
        <v>129</v>
      </c>
      <c r="D63" s="28"/>
      <c r="T63" s="11"/>
      <c r="U63" s="11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7">
        <f t="shared" si="10"/>
        <v>0</v>
      </c>
      <c r="AJ63" s="34"/>
      <c r="AK63" s="34"/>
    </row>
    <row r="64" spans="1:37" ht="129.6" x14ac:dyDescent="0.3">
      <c r="A64" s="52"/>
      <c r="B64" s="33" t="s">
        <v>130</v>
      </c>
      <c r="C64" s="32" t="s">
        <v>131</v>
      </c>
      <c r="D64" s="28"/>
      <c r="T64" s="11"/>
      <c r="U64" s="11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7">
        <f t="shared" si="10"/>
        <v>0</v>
      </c>
      <c r="AJ64" s="34"/>
      <c r="AK64" s="34"/>
    </row>
    <row r="65" spans="1:37" ht="86.4" x14ac:dyDescent="0.3">
      <c r="A65" s="52"/>
      <c r="B65" s="32" t="s">
        <v>132</v>
      </c>
      <c r="C65" s="32" t="s">
        <v>133</v>
      </c>
      <c r="D65" s="28"/>
      <c r="T65" s="11"/>
      <c r="U65" s="11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7">
        <f t="shared" si="10"/>
        <v>0</v>
      </c>
      <c r="AJ65" s="34"/>
      <c r="AK65" s="34"/>
    </row>
    <row r="66" spans="1:37" ht="100.8" x14ac:dyDescent="0.3">
      <c r="A66" s="53"/>
      <c r="B66" s="32" t="s">
        <v>134</v>
      </c>
      <c r="C66" s="32" t="s">
        <v>135</v>
      </c>
      <c r="D66" s="28"/>
      <c r="T66" s="11"/>
      <c r="U66" s="11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7">
        <f t="shared" si="10"/>
        <v>0</v>
      </c>
      <c r="AJ66" s="34"/>
      <c r="AK66" s="34"/>
    </row>
  </sheetData>
  <mergeCells count="58">
    <mergeCell ref="Q1:S1"/>
    <mergeCell ref="A1:C1"/>
    <mergeCell ref="E1:G1"/>
    <mergeCell ref="H1:J1"/>
    <mergeCell ref="K1:M1"/>
    <mergeCell ref="N1:P1"/>
    <mergeCell ref="T1:V1"/>
    <mergeCell ref="W1:Y1"/>
    <mergeCell ref="Z1:AB1"/>
    <mergeCell ref="AC1:AE1"/>
    <mergeCell ref="AF1:AH1"/>
    <mergeCell ref="A3:D3"/>
    <mergeCell ref="E3:AI3"/>
    <mergeCell ref="A4:D4"/>
    <mergeCell ref="E4:AI4"/>
    <mergeCell ref="Q2:S2"/>
    <mergeCell ref="T2:V2"/>
    <mergeCell ref="W2:Y2"/>
    <mergeCell ref="Z2:AB2"/>
    <mergeCell ref="AC2:AE2"/>
    <mergeCell ref="AF2:AH2"/>
    <mergeCell ref="A2:D2"/>
    <mergeCell ref="E2:G2"/>
    <mergeCell ref="H2:J2"/>
    <mergeCell ref="K2:M2"/>
    <mergeCell ref="N2:P2"/>
    <mergeCell ref="AF7:AH7"/>
    <mergeCell ref="AI7:AI8"/>
    <mergeCell ref="AJ7:AJ8"/>
    <mergeCell ref="AK7:AK8"/>
    <mergeCell ref="Z7:AB7"/>
    <mergeCell ref="B9:B10"/>
    <mergeCell ref="D9:D10"/>
    <mergeCell ref="A9:A37"/>
    <mergeCell ref="B11:B20"/>
    <mergeCell ref="AC7:AE7"/>
    <mergeCell ref="A7:A8"/>
    <mergeCell ref="B7:B8"/>
    <mergeCell ref="C7:C8"/>
    <mergeCell ref="D7:D8"/>
    <mergeCell ref="E7:G7"/>
    <mergeCell ref="H7:J7"/>
    <mergeCell ref="K7:M7"/>
    <mergeCell ref="N7:P7"/>
    <mergeCell ref="Q7:S7"/>
    <mergeCell ref="T7:V7"/>
    <mergeCell ref="W7:Y7"/>
    <mergeCell ref="D11:D20"/>
    <mergeCell ref="B21:B30"/>
    <mergeCell ref="D21:D30"/>
    <mergeCell ref="B31:B36"/>
    <mergeCell ref="D31:D36"/>
    <mergeCell ref="A38:A46"/>
    <mergeCell ref="B38:B42"/>
    <mergeCell ref="A47:A66"/>
    <mergeCell ref="B47:C47"/>
    <mergeCell ref="B48:B60"/>
    <mergeCell ref="B61:B6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AO66"/>
  <sheetViews>
    <sheetView topLeftCell="D1" zoomScale="70" zoomScaleNormal="70" workbookViewId="0">
      <selection activeCell="W2" sqref="W2:Y2"/>
    </sheetView>
  </sheetViews>
  <sheetFormatPr defaultColWidth="9.109375" defaultRowHeight="14.4" x14ac:dyDescent="0.3"/>
  <cols>
    <col min="1" max="1" width="9.5546875" style="15" customWidth="1"/>
    <col min="2" max="2" width="26.6640625" style="3" customWidth="1"/>
    <col min="3" max="3" width="69.5546875" style="2" customWidth="1"/>
    <col min="4" max="4" width="73.44140625" style="2" customWidth="1"/>
    <col min="5" max="5" width="44.44140625" style="2" hidden="1" customWidth="1"/>
    <col min="6" max="6" width="22.6640625" style="2" hidden="1" customWidth="1"/>
    <col min="7" max="7" width="18.109375" style="2" hidden="1" customWidth="1"/>
    <col min="8" max="8" width="15.5546875" style="2" hidden="1" customWidth="1"/>
    <col min="9" max="9" width="17.33203125" style="2" hidden="1" customWidth="1"/>
    <col min="10" max="10" width="14.6640625" style="2" hidden="1" customWidth="1"/>
    <col min="11" max="22" width="12.6640625" style="2" hidden="1" customWidth="1"/>
    <col min="23" max="25" width="12.6640625" style="2" customWidth="1"/>
    <col min="26" max="26" width="16.44140625" style="2" hidden="1" customWidth="1"/>
    <col min="27" max="34" width="12.6640625" style="2" hidden="1" customWidth="1"/>
    <col min="35" max="35" width="12.6640625" style="2" customWidth="1"/>
    <col min="36" max="36" width="33.109375" style="5" customWidth="1"/>
    <col min="37" max="37" width="29.6640625" style="2" customWidth="1"/>
    <col min="38" max="16384" width="9.109375" style="2"/>
  </cols>
  <sheetData>
    <row r="1" spans="1:41" x14ac:dyDescent="0.3">
      <c r="A1" s="80"/>
      <c r="B1" s="80"/>
      <c r="C1" s="80"/>
      <c r="D1" s="30"/>
      <c r="E1" s="66"/>
      <c r="F1" s="67"/>
      <c r="G1" s="68"/>
      <c r="H1" s="66"/>
      <c r="I1" s="67"/>
      <c r="J1" s="68"/>
      <c r="K1" s="66"/>
      <c r="L1" s="67"/>
      <c r="M1" s="68"/>
      <c r="N1" s="66"/>
      <c r="O1" s="67"/>
      <c r="P1" s="68"/>
      <c r="Q1" s="66"/>
      <c r="R1" s="67"/>
      <c r="S1" s="68"/>
      <c r="T1" s="66"/>
      <c r="U1" s="67"/>
      <c r="V1" s="68"/>
      <c r="W1" s="66" t="s">
        <v>184</v>
      </c>
      <c r="X1" s="67"/>
      <c r="Y1" s="68"/>
      <c r="Z1" s="66"/>
      <c r="AA1" s="67"/>
      <c r="AB1" s="68"/>
      <c r="AC1" s="65"/>
      <c r="AD1" s="65"/>
      <c r="AE1" s="65"/>
      <c r="AF1" s="67"/>
      <c r="AG1" s="67"/>
      <c r="AH1" s="68"/>
      <c r="AI1" s="26" t="s">
        <v>34</v>
      </c>
      <c r="AK1" s="7"/>
      <c r="AL1" s="7"/>
      <c r="AM1" s="7"/>
      <c r="AN1" s="7"/>
      <c r="AO1" s="7"/>
    </row>
    <row r="2" spans="1:41" ht="15" customHeight="1" x14ac:dyDescent="0.3">
      <c r="A2" s="77" t="s">
        <v>45</v>
      </c>
      <c r="B2" s="78"/>
      <c r="C2" s="78"/>
      <c r="D2" s="79"/>
      <c r="E2" s="74" t="s">
        <v>142</v>
      </c>
      <c r="F2" s="75"/>
      <c r="G2" s="76"/>
      <c r="H2" s="74"/>
      <c r="I2" s="75"/>
      <c r="J2" s="76"/>
      <c r="K2" s="74"/>
      <c r="L2" s="75"/>
      <c r="M2" s="76"/>
      <c r="N2" s="74"/>
      <c r="O2" s="75"/>
      <c r="P2" s="76"/>
      <c r="Q2" s="74"/>
      <c r="R2" s="75"/>
      <c r="S2" s="76"/>
      <c r="T2" s="74"/>
      <c r="U2" s="75"/>
      <c r="V2" s="76"/>
      <c r="W2" s="74"/>
      <c r="X2" s="75"/>
      <c r="Y2" s="76"/>
      <c r="Z2" s="74"/>
      <c r="AA2" s="75"/>
      <c r="AB2" s="76"/>
      <c r="AC2" s="74"/>
      <c r="AD2" s="75"/>
      <c r="AE2" s="76"/>
      <c r="AF2" s="74"/>
      <c r="AG2" s="75"/>
      <c r="AH2" s="76"/>
      <c r="AI2" s="10">
        <f>Tevékenységek_összesítő!AI2</f>
        <v>4733</v>
      </c>
      <c r="AK2" s="8"/>
      <c r="AL2" s="8"/>
      <c r="AM2" s="7"/>
      <c r="AN2" s="7"/>
      <c r="AO2" s="7"/>
    </row>
    <row r="3" spans="1:41" x14ac:dyDescent="0.3">
      <c r="A3" s="69" t="s">
        <v>81</v>
      </c>
      <c r="B3" s="70"/>
      <c r="C3" s="70"/>
      <c r="D3" s="71"/>
      <c r="E3" s="72">
        <v>50000000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K3" s="7"/>
      <c r="AL3" s="7"/>
      <c r="AM3" s="7"/>
      <c r="AN3" s="7"/>
      <c r="AO3" s="7"/>
    </row>
    <row r="4" spans="1:41" x14ac:dyDescent="0.3">
      <c r="A4" s="69" t="s">
        <v>49</v>
      </c>
      <c r="B4" s="70"/>
      <c r="C4" s="70"/>
      <c r="D4" s="71"/>
      <c r="E4" s="73">
        <f>SUM(AI9:AI37)</f>
        <v>0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K4" s="7"/>
      <c r="AL4" s="7"/>
      <c r="AM4" s="7"/>
      <c r="AN4" s="7"/>
      <c r="AO4" s="7"/>
    </row>
    <row r="7" spans="1:41" ht="15" customHeight="1" x14ac:dyDescent="0.3">
      <c r="A7" s="56" t="s">
        <v>58</v>
      </c>
      <c r="B7" s="56" t="s">
        <v>1</v>
      </c>
      <c r="C7" s="56" t="s">
        <v>2</v>
      </c>
      <c r="D7" s="56" t="s">
        <v>35</v>
      </c>
      <c r="E7" s="66" t="s">
        <v>142</v>
      </c>
      <c r="F7" s="67"/>
      <c r="G7" s="68"/>
      <c r="H7" s="66">
        <f t="shared" ref="H7" si="0">$H$1</f>
        <v>0</v>
      </c>
      <c r="I7" s="67"/>
      <c r="J7" s="68"/>
      <c r="K7" s="66">
        <f t="shared" ref="K7" si="1">$K$1</f>
        <v>0</v>
      </c>
      <c r="L7" s="67"/>
      <c r="M7" s="68"/>
      <c r="N7" s="66">
        <f t="shared" ref="N7" si="2">$N$1</f>
        <v>0</v>
      </c>
      <c r="O7" s="67"/>
      <c r="P7" s="68"/>
      <c r="Q7" s="66">
        <f t="shared" ref="Q7" si="3">$Q$1</f>
        <v>0</v>
      </c>
      <c r="R7" s="67"/>
      <c r="S7" s="68"/>
      <c r="T7" s="66">
        <f t="shared" ref="T7" si="4">$T$1</f>
        <v>0</v>
      </c>
      <c r="U7" s="67"/>
      <c r="V7" s="68"/>
      <c r="W7" s="66" t="str">
        <f t="shared" ref="W7" si="5">$W$1</f>
        <v>Konzorciumi tag7</v>
      </c>
      <c r="X7" s="67"/>
      <c r="Y7" s="68"/>
      <c r="Z7" s="66">
        <f t="shared" ref="Z7" si="6">$Z$1</f>
        <v>0</v>
      </c>
      <c r="AA7" s="67"/>
      <c r="AB7" s="68"/>
      <c r="AC7" s="65">
        <f t="shared" ref="AC7" si="7">$AC$1</f>
        <v>0</v>
      </c>
      <c r="AD7" s="65"/>
      <c r="AE7" s="65"/>
      <c r="AF7" s="65">
        <f t="shared" ref="AF7" si="8">$AF$1</f>
        <v>0</v>
      </c>
      <c r="AG7" s="65"/>
      <c r="AH7" s="65"/>
      <c r="AI7" s="56" t="s">
        <v>34</v>
      </c>
      <c r="AJ7" s="56" t="s">
        <v>71</v>
      </c>
      <c r="AK7" s="56" t="s">
        <v>50</v>
      </c>
    </row>
    <row r="8" spans="1:41" ht="28.8" x14ac:dyDescent="0.3">
      <c r="A8" s="57"/>
      <c r="B8" s="57"/>
      <c r="C8" s="57"/>
      <c r="D8" s="57"/>
      <c r="E8" s="26" t="s">
        <v>1</v>
      </c>
      <c r="F8" s="26" t="s">
        <v>68</v>
      </c>
      <c r="G8" s="26" t="s">
        <v>69</v>
      </c>
      <c r="H8" s="26" t="s">
        <v>1</v>
      </c>
      <c r="I8" s="26" t="s">
        <v>68</v>
      </c>
      <c r="J8" s="26" t="s">
        <v>69</v>
      </c>
      <c r="K8" s="26" t="s">
        <v>1</v>
      </c>
      <c r="L8" s="26" t="s">
        <v>68</v>
      </c>
      <c r="M8" s="26" t="s">
        <v>69</v>
      </c>
      <c r="N8" s="26" t="s">
        <v>1</v>
      </c>
      <c r="O8" s="26" t="s">
        <v>68</v>
      </c>
      <c r="P8" s="26" t="s">
        <v>69</v>
      </c>
      <c r="Q8" s="26" t="s">
        <v>1</v>
      </c>
      <c r="R8" s="26" t="s">
        <v>68</v>
      </c>
      <c r="S8" s="26" t="s">
        <v>69</v>
      </c>
      <c r="T8" s="26" t="s">
        <v>1</v>
      </c>
      <c r="U8" s="26" t="s">
        <v>68</v>
      </c>
      <c r="V8" s="26" t="s">
        <v>69</v>
      </c>
      <c r="W8" s="26" t="s">
        <v>1</v>
      </c>
      <c r="X8" s="26" t="s">
        <v>68</v>
      </c>
      <c r="Y8" s="26" t="s">
        <v>69</v>
      </c>
      <c r="Z8" s="26" t="s">
        <v>1</v>
      </c>
      <c r="AA8" s="26" t="s">
        <v>68</v>
      </c>
      <c r="AB8" s="26" t="s">
        <v>69</v>
      </c>
      <c r="AC8" s="26" t="s">
        <v>1</v>
      </c>
      <c r="AD8" s="26" t="s">
        <v>68</v>
      </c>
      <c r="AE8" s="26" t="s">
        <v>69</v>
      </c>
      <c r="AF8" s="26" t="s">
        <v>1</v>
      </c>
      <c r="AG8" s="26" t="s">
        <v>68</v>
      </c>
      <c r="AH8" s="26" t="s">
        <v>69</v>
      </c>
      <c r="AI8" s="57"/>
      <c r="AJ8" s="57"/>
      <c r="AK8" s="57"/>
    </row>
    <row r="9" spans="1:41" ht="65.25" customHeight="1" x14ac:dyDescent="0.3">
      <c r="A9" s="47" t="s">
        <v>0</v>
      </c>
      <c r="B9" s="61" t="s">
        <v>62</v>
      </c>
      <c r="C9" s="32" t="s">
        <v>82</v>
      </c>
      <c r="D9" s="58" t="s">
        <v>137</v>
      </c>
      <c r="E9" s="2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7">
        <f>G9+J9+M9+P9+S9+V9+Y9+AB9+AE9+AH9</f>
        <v>0</v>
      </c>
      <c r="AJ9" s="27" t="s">
        <v>57</v>
      </c>
      <c r="AK9" s="27"/>
    </row>
    <row r="10" spans="1:41" ht="42" customHeight="1" x14ac:dyDescent="0.3">
      <c r="A10" s="47"/>
      <c r="B10" s="61"/>
      <c r="C10" s="32" t="s">
        <v>83</v>
      </c>
      <c r="D10" s="60"/>
      <c r="E10" s="2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7">
        <f t="shared" ref="AI10:AI37" si="9">G10+J10+M10+P10+S10+V10+Y10+AB10+AE10+AH10</f>
        <v>0</v>
      </c>
      <c r="AJ10" s="27" t="s">
        <v>57</v>
      </c>
      <c r="AK10" s="27"/>
    </row>
    <row r="11" spans="1:41" ht="120" customHeight="1" x14ac:dyDescent="0.3">
      <c r="A11" s="47"/>
      <c r="B11" s="48" t="s">
        <v>63</v>
      </c>
      <c r="C11" s="32" t="s">
        <v>84</v>
      </c>
      <c r="D11" s="62" t="s">
        <v>138</v>
      </c>
      <c r="E11" s="2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7">
        <f t="shared" si="9"/>
        <v>0</v>
      </c>
      <c r="AJ11" s="27" t="s">
        <v>57</v>
      </c>
      <c r="AK11" s="27"/>
    </row>
    <row r="12" spans="1:41" ht="28.8" x14ac:dyDescent="0.3">
      <c r="A12" s="47"/>
      <c r="B12" s="49"/>
      <c r="C12" s="32" t="s">
        <v>85</v>
      </c>
      <c r="D12" s="63"/>
      <c r="E12" s="28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7">
        <f t="shared" si="9"/>
        <v>0</v>
      </c>
      <c r="AJ12" s="27" t="s">
        <v>57</v>
      </c>
      <c r="AK12" s="27"/>
    </row>
    <row r="13" spans="1:41" ht="60" customHeight="1" x14ac:dyDescent="0.3">
      <c r="A13" s="47"/>
      <c r="B13" s="49"/>
      <c r="C13" s="32" t="s">
        <v>86</v>
      </c>
      <c r="D13" s="63"/>
      <c r="E13" s="21"/>
      <c r="F13" s="11"/>
      <c r="G13" s="25"/>
      <c r="H13" s="25"/>
      <c r="I13" s="25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7">
        <f t="shared" si="9"/>
        <v>0</v>
      </c>
      <c r="AJ13" s="27" t="s">
        <v>57</v>
      </c>
      <c r="AK13" s="27"/>
    </row>
    <row r="14" spans="1:41" ht="43.2" x14ac:dyDescent="0.3">
      <c r="A14" s="47"/>
      <c r="B14" s="49"/>
      <c r="C14" s="32" t="s">
        <v>87</v>
      </c>
      <c r="D14" s="63"/>
      <c r="E14" s="2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7">
        <f t="shared" si="9"/>
        <v>0</v>
      </c>
      <c r="AJ14" s="27" t="s">
        <v>57</v>
      </c>
      <c r="AK14" s="27"/>
    </row>
    <row r="15" spans="1:41" x14ac:dyDescent="0.3">
      <c r="A15" s="47"/>
      <c r="B15" s="49"/>
      <c r="C15" s="32" t="s">
        <v>88</v>
      </c>
      <c r="D15" s="63"/>
      <c r="E15" s="2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7">
        <f t="shared" si="9"/>
        <v>0</v>
      </c>
      <c r="AJ15" s="27" t="s">
        <v>57</v>
      </c>
      <c r="AK15" s="27"/>
    </row>
    <row r="16" spans="1:41" ht="31.5" customHeight="1" x14ac:dyDescent="0.3">
      <c r="A16" s="47"/>
      <c r="B16" s="49"/>
      <c r="C16" s="32" t="s">
        <v>89</v>
      </c>
      <c r="D16" s="63"/>
      <c r="E16" s="2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7">
        <f t="shared" si="9"/>
        <v>0</v>
      </c>
      <c r="AJ16" s="27" t="s">
        <v>57</v>
      </c>
      <c r="AK16" s="27"/>
    </row>
    <row r="17" spans="1:37" ht="57.6" x14ac:dyDescent="0.3">
      <c r="A17" s="47"/>
      <c r="B17" s="49"/>
      <c r="C17" s="32" t="s">
        <v>90</v>
      </c>
      <c r="D17" s="63"/>
      <c r="E17" s="2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7">
        <f t="shared" si="9"/>
        <v>0</v>
      </c>
      <c r="AJ17" s="27" t="s">
        <v>57</v>
      </c>
      <c r="AK17" s="27"/>
    </row>
    <row r="18" spans="1:37" ht="15" customHeight="1" x14ac:dyDescent="0.3">
      <c r="A18" s="47"/>
      <c r="B18" s="49"/>
      <c r="C18" s="32" t="s">
        <v>91</v>
      </c>
      <c r="D18" s="63"/>
      <c r="E18" s="2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7">
        <f t="shared" si="9"/>
        <v>0</v>
      </c>
      <c r="AJ18" s="27" t="s">
        <v>57</v>
      </c>
      <c r="AK18" s="27"/>
    </row>
    <row r="19" spans="1:37" ht="43.5" customHeight="1" x14ac:dyDescent="0.3">
      <c r="A19" s="47"/>
      <c r="B19" s="49"/>
      <c r="C19" s="32" t="s">
        <v>92</v>
      </c>
      <c r="D19" s="63"/>
      <c r="E19" s="2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7">
        <f t="shared" si="9"/>
        <v>0</v>
      </c>
      <c r="AJ19" s="27" t="s">
        <v>57</v>
      </c>
      <c r="AK19" s="27"/>
    </row>
    <row r="20" spans="1:37" ht="43.2" x14ac:dyDescent="0.3">
      <c r="A20" s="47"/>
      <c r="B20" s="50"/>
      <c r="C20" s="32" t="s">
        <v>93</v>
      </c>
      <c r="D20" s="64"/>
      <c r="E20" s="2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7">
        <f t="shared" si="9"/>
        <v>0</v>
      </c>
      <c r="AJ20" s="27" t="s">
        <v>57</v>
      </c>
      <c r="AK20" s="27"/>
    </row>
    <row r="21" spans="1:37" ht="15.75" customHeight="1" x14ac:dyDescent="0.3">
      <c r="A21" s="47"/>
      <c r="B21" s="48" t="s">
        <v>64</v>
      </c>
      <c r="C21" s="32" t="s">
        <v>94</v>
      </c>
      <c r="D21" s="62" t="s">
        <v>148</v>
      </c>
      <c r="E21" s="2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>
        <f t="shared" si="9"/>
        <v>0</v>
      </c>
      <c r="AJ21" s="27" t="s">
        <v>57</v>
      </c>
      <c r="AK21" s="27"/>
    </row>
    <row r="22" spans="1:37" ht="28.8" x14ac:dyDescent="0.3">
      <c r="A22" s="47"/>
      <c r="B22" s="49"/>
      <c r="C22" s="32" t="s">
        <v>95</v>
      </c>
      <c r="D22" s="63"/>
      <c r="E22" s="2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7">
        <f t="shared" si="9"/>
        <v>0</v>
      </c>
      <c r="AJ22" s="34" t="s">
        <v>57</v>
      </c>
      <c r="AK22" s="27"/>
    </row>
    <row r="23" spans="1:37" ht="72" x14ac:dyDescent="0.3">
      <c r="A23" s="47"/>
      <c r="B23" s="49"/>
      <c r="C23" s="32" t="s">
        <v>96</v>
      </c>
      <c r="D23" s="63"/>
      <c r="E23" s="2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7">
        <f t="shared" si="9"/>
        <v>0</v>
      </c>
      <c r="AJ23" s="34" t="s">
        <v>57</v>
      </c>
      <c r="AK23" s="27"/>
    </row>
    <row r="24" spans="1:37" ht="57" customHeight="1" x14ac:dyDescent="0.3">
      <c r="A24" s="47"/>
      <c r="B24" s="49"/>
      <c r="C24" s="32" t="s">
        <v>97</v>
      </c>
      <c r="D24" s="63"/>
      <c r="E24" s="2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>
        <f t="shared" si="9"/>
        <v>0</v>
      </c>
      <c r="AJ24" s="34" t="s">
        <v>57</v>
      </c>
      <c r="AK24" s="27"/>
    </row>
    <row r="25" spans="1:37" ht="28.8" x14ac:dyDescent="0.3">
      <c r="A25" s="47"/>
      <c r="B25" s="49"/>
      <c r="C25" s="32" t="s">
        <v>98</v>
      </c>
      <c r="D25" s="63"/>
      <c r="E25" s="2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7">
        <f t="shared" si="9"/>
        <v>0</v>
      </c>
      <c r="AJ25" s="34" t="s">
        <v>57</v>
      </c>
      <c r="AK25" s="27"/>
    </row>
    <row r="26" spans="1:37" x14ac:dyDescent="0.3">
      <c r="A26" s="47"/>
      <c r="B26" s="49"/>
      <c r="C26" s="32" t="s">
        <v>99</v>
      </c>
      <c r="D26" s="63"/>
      <c r="E26" s="2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7">
        <f t="shared" si="9"/>
        <v>0</v>
      </c>
      <c r="AJ26" s="34" t="s">
        <v>57</v>
      </c>
      <c r="AK26" s="27"/>
    </row>
    <row r="27" spans="1:37" ht="15" customHeight="1" x14ac:dyDescent="0.3">
      <c r="A27" s="47"/>
      <c r="B27" s="49"/>
      <c r="C27" s="32" t="s">
        <v>100</v>
      </c>
      <c r="D27" s="63"/>
      <c r="E27" s="2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7">
        <f t="shared" si="9"/>
        <v>0</v>
      </c>
      <c r="AJ27" s="34" t="s">
        <v>57</v>
      </c>
      <c r="AK27" s="27"/>
    </row>
    <row r="28" spans="1:37" ht="69" customHeight="1" x14ac:dyDescent="0.3">
      <c r="A28" s="47"/>
      <c r="B28" s="49"/>
      <c r="C28" s="32" t="s">
        <v>101</v>
      </c>
      <c r="D28" s="63"/>
      <c r="E28" s="2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7">
        <f t="shared" si="9"/>
        <v>0</v>
      </c>
      <c r="AJ28" s="34" t="s">
        <v>57</v>
      </c>
      <c r="AK28" s="27"/>
    </row>
    <row r="29" spans="1:37" ht="72" x14ac:dyDescent="0.3">
      <c r="A29" s="47"/>
      <c r="B29" s="49"/>
      <c r="C29" s="32" t="s">
        <v>102</v>
      </c>
      <c r="D29" s="63"/>
      <c r="E29" s="2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7">
        <f t="shared" si="9"/>
        <v>0</v>
      </c>
      <c r="AJ29" s="34" t="s">
        <v>57</v>
      </c>
      <c r="AK29" s="27"/>
    </row>
    <row r="30" spans="1:37" ht="113.25" customHeight="1" x14ac:dyDescent="0.3">
      <c r="A30" s="47"/>
      <c r="B30" s="50"/>
      <c r="C30" s="32" t="s">
        <v>103</v>
      </c>
      <c r="D30" s="64"/>
      <c r="E30" s="23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7">
        <f t="shared" si="9"/>
        <v>0</v>
      </c>
      <c r="AJ30" s="34" t="s">
        <v>57</v>
      </c>
      <c r="AK30" s="27"/>
    </row>
    <row r="31" spans="1:37" ht="45.75" customHeight="1" x14ac:dyDescent="0.3">
      <c r="A31" s="47"/>
      <c r="B31" s="58" t="s">
        <v>65</v>
      </c>
      <c r="C31" s="32" t="s">
        <v>104</v>
      </c>
      <c r="D31" s="62" t="s">
        <v>140</v>
      </c>
      <c r="E31" s="2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7">
        <f t="shared" si="9"/>
        <v>0</v>
      </c>
      <c r="AJ31" s="34" t="s">
        <v>57</v>
      </c>
      <c r="AK31" s="27"/>
    </row>
    <row r="32" spans="1:37" ht="43.2" x14ac:dyDescent="0.3">
      <c r="A32" s="47"/>
      <c r="B32" s="59"/>
      <c r="C32" s="32" t="s">
        <v>105</v>
      </c>
      <c r="D32" s="63"/>
      <c r="E32" s="2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7">
        <f t="shared" si="9"/>
        <v>0</v>
      </c>
      <c r="AJ32" s="34" t="s">
        <v>57</v>
      </c>
      <c r="AK32" s="27"/>
    </row>
    <row r="33" spans="1:37" ht="86.4" x14ac:dyDescent="0.3">
      <c r="A33" s="47"/>
      <c r="B33" s="59"/>
      <c r="C33" s="32" t="s">
        <v>106</v>
      </c>
      <c r="D33" s="63"/>
      <c r="E33" s="2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7">
        <f t="shared" si="9"/>
        <v>0</v>
      </c>
      <c r="AJ33" s="34" t="s">
        <v>57</v>
      </c>
      <c r="AK33" s="27"/>
    </row>
    <row r="34" spans="1:37" ht="15" customHeight="1" x14ac:dyDescent="0.3">
      <c r="A34" s="47"/>
      <c r="B34" s="59"/>
      <c r="C34" s="32" t="s">
        <v>107</v>
      </c>
      <c r="D34" s="63"/>
      <c r="E34" s="2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7">
        <f t="shared" si="9"/>
        <v>0</v>
      </c>
      <c r="AJ34" s="34" t="s">
        <v>57</v>
      </c>
      <c r="AK34" s="27"/>
    </row>
    <row r="35" spans="1:37" ht="43.2" x14ac:dyDescent="0.3">
      <c r="A35" s="47"/>
      <c r="B35" s="59"/>
      <c r="C35" s="32" t="s">
        <v>108</v>
      </c>
      <c r="D35" s="63"/>
      <c r="E35" s="2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7">
        <f t="shared" si="9"/>
        <v>0</v>
      </c>
      <c r="AJ35" s="34" t="s">
        <v>57</v>
      </c>
      <c r="AK35" s="27"/>
    </row>
    <row r="36" spans="1:37" ht="28.8" x14ac:dyDescent="0.3">
      <c r="A36" s="47"/>
      <c r="B36" s="60"/>
      <c r="C36" s="32" t="s">
        <v>109</v>
      </c>
      <c r="D36" s="64"/>
      <c r="E36" s="2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7">
        <f t="shared" si="9"/>
        <v>0</v>
      </c>
      <c r="AJ36" s="34" t="s">
        <v>57</v>
      </c>
      <c r="AK36" s="27"/>
    </row>
    <row r="37" spans="1:37" ht="90.75" customHeight="1" x14ac:dyDescent="0.3">
      <c r="A37" s="47"/>
      <c r="B37" s="32" t="s">
        <v>66</v>
      </c>
      <c r="C37" s="35" t="s">
        <v>110</v>
      </c>
      <c r="D37" s="31" t="s">
        <v>141</v>
      </c>
      <c r="E37" s="2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7">
        <f t="shared" si="9"/>
        <v>0</v>
      </c>
      <c r="AJ37" s="34" t="s">
        <v>57</v>
      </c>
      <c r="AK37" s="27"/>
    </row>
    <row r="38" spans="1:37" ht="15" customHeight="1" x14ac:dyDescent="0.3">
      <c r="A38" s="47" t="s">
        <v>3</v>
      </c>
      <c r="B38" s="48" t="s">
        <v>4</v>
      </c>
      <c r="C38" s="32" t="s">
        <v>8</v>
      </c>
      <c r="D38" s="28"/>
      <c r="W38" s="11"/>
      <c r="X38" s="11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7">
        <f t="shared" ref="AI38:AI66" si="10">G38+J38+M38+P38+S38+V38+Y38+AB38+AE38+AH38</f>
        <v>0</v>
      </c>
      <c r="AJ38" s="34" t="s">
        <v>57</v>
      </c>
      <c r="AK38" s="34"/>
    </row>
    <row r="39" spans="1:37" ht="100.8" x14ac:dyDescent="0.3">
      <c r="A39" s="47"/>
      <c r="B39" s="49"/>
      <c r="C39" s="32" t="s">
        <v>5</v>
      </c>
      <c r="D39" s="28"/>
      <c r="W39" s="11"/>
      <c r="X39" s="11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7">
        <f t="shared" si="10"/>
        <v>0</v>
      </c>
      <c r="AJ39" s="34" t="s">
        <v>57</v>
      </c>
      <c r="AK39" s="34"/>
    </row>
    <row r="40" spans="1:37" x14ac:dyDescent="0.3">
      <c r="A40" s="47"/>
      <c r="B40" s="49"/>
      <c r="C40" s="32" t="s">
        <v>67</v>
      </c>
      <c r="D40" s="28"/>
      <c r="W40" s="11"/>
      <c r="X40" s="11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7">
        <f t="shared" si="10"/>
        <v>0</v>
      </c>
      <c r="AJ40" s="34" t="s">
        <v>57</v>
      </c>
      <c r="AK40" s="34"/>
    </row>
    <row r="41" spans="1:37" ht="28.8" x14ac:dyDescent="0.3">
      <c r="A41" s="47"/>
      <c r="B41" s="49"/>
      <c r="C41" s="32" t="s">
        <v>6</v>
      </c>
      <c r="D41" s="28"/>
      <c r="W41" s="11"/>
      <c r="X41" s="11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7">
        <f t="shared" si="10"/>
        <v>0</v>
      </c>
      <c r="AJ41" s="34" t="s">
        <v>57</v>
      </c>
      <c r="AK41" s="34"/>
    </row>
    <row r="42" spans="1:37" x14ac:dyDescent="0.3">
      <c r="A42" s="47"/>
      <c r="B42" s="50"/>
      <c r="C42" s="32" t="s">
        <v>7</v>
      </c>
      <c r="D42" s="28"/>
      <c r="W42" s="11"/>
      <c r="X42" s="11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7">
        <f t="shared" si="10"/>
        <v>0</v>
      </c>
      <c r="AJ42" s="13">
        <v>0.01</v>
      </c>
      <c r="AK42" s="34">
        <f>E24*AJ42</f>
        <v>0</v>
      </c>
    </row>
    <row r="43" spans="1:37" x14ac:dyDescent="0.3">
      <c r="A43" s="47"/>
      <c r="B43" s="32" t="s">
        <v>9</v>
      </c>
      <c r="C43" s="32"/>
      <c r="D43" s="28"/>
      <c r="W43" s="11"/>
      <c r="X43" s="11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7">
        <f t="shared" si="10"/>
        <v>0</v>
      </c>
      <c r="AJ43" s="34"/>
      <c r="AK43" s="34"/>
    </row>
    <row r="44" spans="1:37" x14ac:dyDescent="0.3">
      <c r="A44" s="47"/>
      <c r="B44" s="32" t="s">
        <v>10</v>
      </c>
      <c r="C44" s="32" t="s">
        <v>51</v>
      </c>
      <c r="D44" s="28"/>
      <c r="W44" s="11"/>
      <c r="X44" s="11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7">
        <f t="shared" si="10"/>
        <v>0</v>
      </c>
      <c r="AJ44" s="14">
        <v>5.0000000000000001E-3</v>
      </c>
      <c r="AK44" s="34">
        <f>E26*AJ44</f>
        <v>0</v>
      </c>
    </row>
    <row r="45" spans="1:37" ht="28.8" x14ac:dyDescent="0.3">
      <c r="A45" s="47"/>
      <c r="B45" s="32" t="s">
        <v>11</v>
      </c>
      <c r="C45" s="32"/>
      <c r="D45" s="28"/>
      <c r="W45" s="11"/>
      <c r="X45" s="11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7">
        <f t="shared" si="10"/>
        <v>0</v>
      </c>
      <c r="AJ45" s="34"/>
      <c r="AK45" s="34"/>
    </row>
    <row r="46" spans="1:37" ht="28.8" x14ac:dyDescent="0.3">
      <c r="A46" s="47"/>
      <c r="B46" s="32" t="s">
        <v>12</v>
      </c>
      <c r="C46" s="32"/>
      <c r="D46" s="28"/>
      <c r="W46" s="11"/>
      <c r="X46" s="11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7">
        <f t="shared" si="10"/>
        <v>0</v>
      </c>
      <c r="AJ46" s="14">
        <v>5.0000000000000001E-3</v>
      </c>
      <c r="AK46" s="34">
        <v>0</v>
      </c>
    </row>
    <row r="47" spans="1:37" ht="15" customHeight="1" x14ac:dyDescent="0.3">
      <c r="A47" s="51" t="s">
        <v>111</v>
      </c>
      <c r="B47" s="54" t="s">
        <v>13</v>
      </c>
      <c r="C47" s="55"/>
      <c r="D47" s="29"/>
      <c r="W47" s="11"/>
      <c r="X47" s="11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7">
        <f t="shared" si="10"/>
        <v>0</v>
      </c>
      <c r="AJ47" s="34"/>
      <c r="AK47" s="34"/>
    </row>
    <row r="48" spans="1:37" ht="90" customHeight="1" x14ac:dyDescent="0.3">
      <c r="A48" s="52"/>
      <c r="B48" s="48" t="s">
        <v>112</v>
      </c>
      <c r="C48" s="32" t="s">
        <v>113</v>
      </c>
      <c r="D48" s="28"/>
      <c r="W48" s="11"/>
      <c r="X48" s="11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7">
        <f t="shared" si="10"/>
        <v>0</v>
      </c>
      <c r="AJ48" s="34" t="s">
        <v>52</v>
      </c>
      <c r="AK48" s="34">
        <f>(AI49+AI50+AI51+AI52+AI53+AI54+AI55+AI56+AI57)*0.1</f>
        <v>0</v>
      </c>
    </row>
    <row r="49" spans="1:37" ht="43.2" x14ac:dyDescent="0.3">
      <c r="A49" s="52"/>
      <c r="B49" s="49"/>
      <c r="C49" s="32" t="s">
        <v>114</v>
      </c>
      <c r="D49" s="28"/>
      <c r="W49" s="11"/>
      <c r="X49" s="11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7">
        <f t="shared" si="10"/>
        <v>0</v>
      </c>
      <c r="AJ49" s="34"/>
      <c r="AK49" s="34"/>
    </row>
    <row r="50" spans="1:37" ht="86.4" x14ac:dyDescent="0.3">
      <c r="A50" s="52"/>
      <c r="B50" s="49"/>
      <c r="C50" s="32" t="s">
        <v>115</v>
      </c>
      <c r="D50" s="28"/>
      <c r="W50" s="11"/>
      <c r="X50" s="11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7">
        <f t="shared" si="10"/>
        <v>0</v>
      </c>
      <c r="AJ50" s="34"/>
      <c r="AK50" s="34"/>
    </row>
    <row r="51" spans="1:37" ht="43.2" x14ac:dyDescent="0.3">
      <c r="A51" s="52"/>
      <c r="B51" s="49"/>
      <c r="C51" s="32" t="s">
        <v>116</v>
      </c>
      <c r="D51" s="28"/>
      <c r="W51" s="11"/>
      <c r="X51" s="11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7">
        <f t="shared" si="10"/>
        <v>0</v>
      </c>
      <c r="AJ51" s="34"/>
      <c r="AK51" s="34"/>
    </row>
    <row r="52" spans="1:37" ht="43.2" x14ac:dyDescent="0.3">
      <c r="A52" s="52"/>
      <c r="B52" s="49"/>
      <c r="C52" s="32" t="s">
        <v>117</v>
      </c>
      <c r="D52" s="28"/>
      <c r="W52" s="11"/>
      <c r="X52" s="11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7">
        <f t="shared" si="10"/>
        <v>0</v>
      </c>
      <c r="AJ52" s="34"/>
      <c r="AK52" s="34"/>
    </row>
    <row r="53" spans="1:37" ht="28.8" x14ac:dyDescent="0.3">
      <c r="A53" s="52"/>
      <c r="B53" s="49"/>
      <c r="C53" s="32" t="s">
        <v>118</v>
      </c>
      <c r="D53" s="28"/>
      <c r="W53" s="11"/>
      <c r="X53" s="11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7">
        <f t="shared" si="10"/>
        <v>0</v>
      </c>
      <c r="AJ53" s="34"/>
      <c r="AK53" s="34"/>
    </row>
    <row r="54" spans="1:37" ht="43.2" x14ac:dyDescent="0.3">
      <c r="A54" s="52"/>
      <c r="B54" s="49"/>
      <c r="C54" s="32" t="s">
        <v>119</v>
      </c>
      <c r="D54" s="24"/>
      <c r="W54" s="11"/>
      <c r="X54" s="11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7">
        <f t="shared" si="10"/>
        <v>0</v>
      </c>
      <c r="AJ54" s="34"/>
      <c r="AK54" s="34"/>
    </row>
    <row r="55" spans="1:37" ht="43.2" x14ac:dyDescent="0.3">
      <c r="A55" s="52"/>
      <c r="B55" s="49"/>
      <c r="C55" s="32" t="s">
        <v>120</v>
      </c>
      <c r="D55" s="28"/>
      <c r="W55" s="11"/>
      <c r="X55" s="11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7">
        <f t="shared" si="10"/>
        <v>0</v>
      </c>
      <c r="AJ55" s="34"/>
      <c r="AK55" s="34"/>
    </row>
    <row r="56" spans="1:37" ht="28.8" x14ac:dyDescent="0.3">
      <c r="A56" s="52"/>
      <c r="B56" s="49"/>
      <c r="C56" s="32" t="s">
        <v>121</v>
      </c>
      <c r="D56" s="28"/>
      <c r="W56" s="11"/>
      <c r="X56" s="11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7">
        <f t="shared" si="10"/>
        <v>0</v>
      </c>
      <c r="AJ56" s="34"/>
      <c r="AK56" s="34"/>
    </row>
    <row r="57" spans="1:37" ht="28.8" x14ac:dyDescent="0.3">
      <c r="A57" s="52"/>
      <c r="B57" s="49"/>
      <c r="C57" s="32" t="s">
        <v>122</v>
      </c>
      <c r="D57" s="28"/>
      <c r="W57" s="11"/>
      <c r="X57" s="11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7">
        <f t="shared" si="10"/>
        <v>0</v>
      </c>
      <c r="AJ57" s="34"/>
      <c r="AK57" s="34"/>
    </row>
    <row r="58" spans="1:37" ht="72" x14ac:dyDescent="0.3">
      <c r="A58" s="52"/>
      <c r="B58" s="49"/>
      <c r="C58" s="32" t="s">
        <v>123</v>
      </c>
      <c r="D58" s="28"/>
      <c r="W58" s="11"/>
      <c r="X58" s="11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7">
        <f t="shared" si="10"/>
        <v>0</v>
      </c>
      <c r="AJ58" s="34"/>
      <c r="AK58" s="34"/>
    </row>
    <row r="59" spans="1:37" ht="28.8" x14ac:dyDescent="0.3">
      <c r="A59" s="52"/>
      <c r="B59" s="49"/>
      <c r="C59" s="32" t="s">
        <v>124</v>
      </c>
      <c r="D59" s="28"/>
      <c r="W59" s="11"/>
      <c r="X59" s="11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7">
        <f t="shared" si="10"/>
        <v>0</v>
      </c>
      <c r="AJ59" s="34"/>
      <c r="AK59" s="34"/>
    </row>
    <row r="60" spans="1:37" ht="57.6" x14ac:dyDescent="0.3">
      <c r="A60" s="52"/>
      <c r="B60" s="50"/>
      <c r="C60" s="35" t="s">
        <v>125</v>
      </c>
      <c r="D60" s="28"/>
      <c r="W60" s="11"/>
      <c r="X60" s="11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7">
        <f t="shared" si="10"/>
        <v>0</v>
      </c>
      <c r="AJ60" s="34"/>
      <c r="AK60" s="34"/>
    </row>
    <row r="61" spans="1:37" ht="80.25" customHeight="1" x14ac:dyDescent="0.3">
      <c r="A61" s="52"/>
      <c r="B61" s="48" t="s">
        <v>126</v>
      </c>
      <c r="C61" s="32" t="s">
        <v>127</v>
      </c>
      <c r="D61" s="28"/>
      <c r="W61" s="11"/>
      <c r="X61" s="11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7">
        <f t="shared" si="10"/>
        <v>0</v>
      </c>
      <c r="AJ61" s="34"/>
      <c r="AK61" s="34"/>
    </row>
    <row r="62" spans="1:37" ht="187.2" x14ac:dyDescent="0.3">
      <c r="A62" s="52"/>
      <c r="B62" s="49"/>
      <c r="C62" s="32" t="s">
        <v>128</v>
      </c>
      <c r="D62" s="28"/>
      <c r="W62" s="11"/>
      <c r="X62" s="11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7">
        <f t="shared" si="10"/>
        <v>0</v>
      </c>
      <c r="AJ62" s="34"/>
      <c r="AK62" s="34"/>
    </row>
    <row r="63" spans="1:37" ht="230.4" x14ac:dyDescent="0.3">
      <c r="A63" s="52"/>
      <c r="B63" s="50"/>
      <c r="C63" s="32" t="s">
        <v>129</v>
      </c>
      <c r="D63" s="28"/>
      <c r="W63" s="11"/>
      <c r="X63" s="11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7">
        <f t="shared" si="10"/>
        <v>0</v>
      </c>
      <c r="AJ63" s="34"/>
      <c r="AK63" s="34"/>
    </row>
    <row r="64" spans="1:37" ht="129.6" x14ac:dyDescent="0.3">
      <c r="A64" s="52"/>
      <c r="B64" s="33" t="s">
        <v>130</v>
      </c>
      <c r="C64" s="32" t="s">
        <v>131</v>
      </c>
      <c r="D64" s="28"/>
      <c r="W64" s="11"/>
      <c r="X64" s="11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7">
        <f t="shared" si="10"/>
        <v>0</v>
      </c>
      <c r="AJ64" s="34"/>
      <c r="AK64" s="34"/>
    </row>
    <row r="65" spans="1:37" ht="86.4" x14ac:dyDescent="0.3">
      <c r="A65" s="52"/>
      <c r="B65" s="32" t="s">
        <v>132</v>
      </c>
      <c r="C65" s="32" t="s">
        <v>133</v>
      </c>
      <c r="D65" s="28"/>
      <c r="W65" s="11"/>
      <c r="X65" s="11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7">
        <f t="shared" si="10"/>
        <v>0</v>
      </c>
      <c r="AJ65" s="34"/>
      <c r="AK65" s="34"/>
    </row>
    <row r="66" spans="1:37" ht="100.8" x14ac:dyDescent="0.3">
      <c r="A66" s="53"/>
      <c r="B66" s="32" t="s">
        <v>134</v>
      </c>
      <c r="C66" s="32" t="s">
        <v>135</v>
      </c>
      <c r="D66" s="28"/>
      <c r="W66" s="11"/>
      <c r="X66" s="11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7">
        <f t="shared" si="10"/>
        <v>0</v>
      </c>
      <c r="AJ66" s="34"/>
      <c r="AK66" s="34"/>
    </row>
  </sheetData>
  <mergeCells count="58">
    <mergeCell ref="Q1:S1"/>
    <mergeCell ref="A1:C1"/>
    <mergeCell ref="E1:G1"/>
    <mergeCell ref="H1:J1"/>
    <mergeCell ref="K1:M1"/>
    <mergeCell ref="N1:P1"/>
    <mergeCell ref="T1:V1"/>
    <mergeCell ref="W1:Y1"/>
    <mergeCell ref="Z1:AB1"/>
    <mergeCell ref="AC1:AE1"/>
    <mergeCell ref="AF1:AH1"/>
    <mergeCell ref="A3:D3"/>
    <mergeCell ref="E3:AI3"/>
    <mergeCell ref="A4:D4"/>
    <mergeCell ref="E4:AI4"/>
    <mergeCell ref="Q2:S2"/>
    <mergeCell ref="T2:V2"/>
    <mergeCell ref="W2:Y2"/>
    <mergeCell ref="Z2:AB2"/>
    <mergeCell ref="AC2:AE2"/>
    <mergeCell ref="AF2:AH2"/>
    <mergeCell ref="A2:D2"/>
    <mergeCell ref="E2:G2"/>
    <mergeCell ref="H2:J2"/>
    <mergeCell ref="K2:M2"/>
    <mergeCell ref="N2:P2"/>
    <mergeCell ref="AF7:AH7"/>
    <mergeCell ref="AI7:AI8"/>
    <mergeCell ref="AJ7:AJ8"/>
    <mergeCell ref="AK7:AK8"/>
    <mergeCell ref="Z7:AB7"/>
    <mergeCell ref="B9:B10"/>
    <mergeCell ref="D9:D10"/>
    <mergeCell ref="A9:A37"/>
    <mergeCell ref="B11:B20"/>
    <mergeCell ref="AC7:AE7"/>
    <mergeCell ref="A7:A8"/>
    <mergeCell ref="B7:B8"/>
    <mergeCell ref="C7:C8"/>
    <mergeCell ref="D7:D8"/>
    <mergeCell ref="E7:G7"/>
    <mergeCell ref="H7:J7"/>
    <mergeCell ref="K7:M7"/>
    <mergeCell ref="N7:P7"/>
    <mergeCell ref="Q7:S7"/>
    <mergeCell ref="T7:V7"/>
    <mergeCell ref="W7:Y7"/>
    <mergeCell ref="D11:D20"/>
    <mergeCell ref="B21:B30"/>
    <mergeCell ref="D21:D30"/>
    <mergeCell ref="B31:B36"/>
    <mergeCell ref="D31:D36"/>
    <mergeCell ref="A38:A46"/>
    <mergeCell ref="B38:B42"/>
    <mergeCell ref="A47:A66"/>
    <mergeCell ref="B47:C47"/>
    <mergeCell ref="B48:B60"/>
    <mergeCell ref="B61:B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AO66"/>
  <sheetViews>
    <sheetView zoomScale="70" zoomScaleNormal="70" workbookViewId="0">
      <selection activeCell="E11" sqref="E11"/>
    </sheetView>
  </sheetViews>
  <sheetFormatPr defaultColWidth="9.109375" defaultRowHeight="14.4" x14ac:dyDescent="0.3"/>
  <cols>
    <col min="1" max="1" width="9.5546875" style="15" customWidth="1"/>
    <col min="2" max="2" width="26.6640625" style="3" customWidth="1"/>
    <col min="3" max="3" width="69.5546875" style="2" customWidth="1"/>
    <col min="4" max="4" width="73.44140625" style="2" customWidth="1"/>
    <col min="5" max="5" width="44.44140625" style="2" hidden="1" customWidth="1"/>
    <col min="6" max="6" width="22.6640625" style="2" hidden="1" customWidth="1"/>
    <col min="7" max="7" width="18.109375" style="2" hidden="1" customWidth="1"/>
    <col min="8" max="8" width="15.5546875" style="2" hidden="1" customWidth="1"/>
    <col min="9" max="9" width="17.33203125" style="2" hidden="1" customWidth="1"/>
    <col min="10" max="10" width="14.6640625" style="2" hidden="1" customWidth="1"/>
    <col min="11" max="25" width="12.6640625" style="2" hidden="1" customWidth="1"/>
    <col min="26" max="26" width="16.44140625" style="2" customWidth="1"/>
    <col min="27" max="28" width="12.6640625" style="2" customWidth="1"/>
    <col min="29" max="34" width="12.6640625" style="2" hidden="1" customWidth="1"/>
    <col min="35" max="35" width="12.6640625" style="2" customWidth="1"/>
    <col min="36" max="36" width="33.109375" style="5" customWidth="1"/>
    <col min="37" max="37" width="29.6640625" style="2" customWidth="1"/>
    <col min="38" max="16384" width="9.109375" style="2"/>
  </cols>
  <sheetData>
    <row r="1" spans="1:41" x14ac:dyDescent="0.3">
      <c r="A1" s="80"/>
      <c r="B1" s="80"/>
      <c r="C1" s="80"/>
      <c r="D1" s="30"/>
      <c r="E1" s="66"/>
      <c r="F1" s="67"/>
      <c r="G1" s="68"/>
      <c r="H1" s="66"/>
      <c r="I1" s="67"/>
      <c r="J1" s="68"/>
      <c r="K1" s="66"/>
      <c r="L1" s="67"/>
      <c r="M1" s="68"/>
      <c r="N1" s="66"/>
      <c r="O1" s="67"/>
      <c r="P1" s="68"/>
      <c r="Q1" s="66"/>
      <c r="R1" s="67"/>
      <c r="S1" s="68"/>
      <c r="T1" s="66"/>
      <c r="U1" s="67"/>
      <c r="V1" s="68"/>
      <c r="W1" s="66"/>
      <c r="X1" s="67"/>
      <c r="Y1" s="68"/>
      <c r="Z1" s="66" t="s">
        <v>78</v>
      </c>
      <c r="AA1" s="67"/>
      <c r="AB1" s="68"/>
      <c r="AC1" s="65"/>
      <c r="AD1" s="65"/>
      <c r="AE1" s="65"/>
      <c r="AF1" s="67"/>
      <c r="AG1" s="67"/>
      <c r="AH1" s="68"/>
      <c r="AI1" s="26" t="s">
        <v>34</v>
      </c>
      <c r="AK1" s="7"/>
      <c r="AL1" s="7"/>
      <c r="AM1" s="7"/>
      <c r="AN1" s="7"/>
      <c r="AO1" s="7"/>
    </row>
    <row r="2" spans="1:41" ht="15" customHeight="1" x14ac:dyDescent="0.3">
      <c r="A2" s="77" t="s">
        <v>45</v>
      </c>
      <c r="B2" s="78"/>
      <c r="C2" s="78"/>
      <c r="D2" s="79"/>
      <c r="E2" s="74" t="s">
        <v>142</v>
      </c>
      <c r="F2" s="75"/>
      <c r="G2" s="76"/>
      <c r="H2" s="74"/>
      <c r="I2" s="75"/>
      <c r="J2" s="76"/>
      <c r="K2" s="74"/>
      <c r="L2" s="75"/>
      <c r="M2" s="76"/>
      <c r="N2" s="74"/>
      <c r="O2" s="75"/>
      <c r="P2" s="76"/>
      <c r="Q2" s="74"/>
      <c r="R2" s="75"/>
      <c r="S2" s="76"/>
      <c r="T2" s="74"/>
      <c r="U2" s="75"/>
      <c r="V2" s="76"/>
      <c r="W2" s="74"/>
      <c r="X2" s="75"/>
      <c r="Y2" s="76"/>
      <c r="Z2" s="74"/>
      <c r="AA2" s="75"/>
      <c r="AB2" s="76"/>
      <c r="AC2" s="74"/>
      <c r="AD2" s="75"/>
      <c r="AE2" s="76"/>
      <c r="AF2" s="74"/>
      <c r="AG2" s="75"/>
      <c r="AH2" s="76"/>
      <c r="AI2" s="10">
        <f>Tevékenységek_összesítő!AI2</f>
        <v>4733</v>
      </c>
      <c r="AK2" s="8"/>
      <c r="AL2" s="8"/>
      <c r="AM2" s="7"/>
      <c r="AN2" s="7"/>
      <c r="AO2" s="7"/>
    </row>
    <row r="3" spans="1:41" x14ac:dyDescent="0.3">
      <c r="A3" s="69" t="s">
        <v>81</v>
      </c>
      <c r="B3" s="70"/>
      <c r="C3" s="70"/>
      <c r="D3" s="71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K3" s="7"/>
      <c r="AL3" s="7"/>
      <c r="AM3" s="7"/>
      <c r="AN3" s="7"/>
      <c r="AO3" s="7"/>
    </row>
    <row r="4" spans="1:41" x14ac:dyDescent="0.3">
      <c r="A4" s="69" t="s">
        <v>49</v>
      </c>
      <c r="B4" s="70"/>
      <c r="C4" s="70"/>
      <c r="D4" s="71"/>
      <c r="E4" s="73">
        <f>SUM(AI9:AI37)</f>
        <v>0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K4" s="7"/>
      <c r="AL4" s="7"/>
      <c r="AM4" s="7"/>
      <c r="AN4" s="7"/>
      <c r="AO4" s="7"/>
    </row>
    <row r="7" spans="1:41" ht="15" customHeight="1" x14ac:dyDescent="0.3">
      <c r="A7" s="56" t="s">
        <v>58</v>
      </c>
      <c r="B7" s="56" t="s">
        <v>1</v>
      </c>
      <c r="C7" s="56" t="s">
        <v>2</v>
      </c>
      <c r="D7" s="56" t="s">
        <v>35</v>
      </c>
      <c r="E7" s="66" t="s">
        <v>142</v>
      </c>
      <c r="F7" s="67"/>
      <c r="G7" s="68"/>
      <c r="H7" s="66">
        <f t="shared" ref="H7" si="0">$H$1</f>
        <v>0</v>
      </c>
      <c r="I7" s="67"/>
      <c r="J7" s="68"/>
      <c r="K7" s="66">
        <f t="shared" ref="K7" si="1">$K$1</f>
        <v>0</v>
      </c>
      <c r="L7" s="67"/>
      <c r="M7" s="68"/>
      <c r="N7" s="66">
        <f t="shared" ref="N7" si="2">$N$1</f>
        <v>0</v>
      </c>
      <c r="O7" s="67"/>
      <c r="P7" s="68"/>
      <c r="Q7" s="66">
        <f t="shared" ref="Q7" si="3">$Q$1</f>
        <v>0</v>
      </c>
      <c r="R7" s="67"/>
      <c r="S7" s="68"/>
      <c r="T7" s="66">
        <f t="shared" ref="T7" si="4">$T$1</f>
        <v>0</v>
      </c>
      <c r="U7" s="67"/>
      <c r="V7" s="68"/>
      <c r="W7" s="66">
        <f t="shared" ref="W7" si="5">$W$1</f>
        <v>0</v>
      </c>
      <c r="X7" s="67"/>
      <c r="Y7" s="68"/>
      <c r="Z7" s="66" t="str">
        <f t="shared" ref="Z7" si="6">$Z$1</f>
        <v>Konzorciumi tag 7</v>
      </c>
      <c r="AA7" s="67"/>
      <c r="AB7" s="68"/>
      <c r="AC7" s="65">
        <f t="shared" ref="AC7" si="7">$AC$1</f>
        <v>0</v>
      </c>
      <c r="AD7" s="65"/>
      <c r="AE7" s="65"/>
      <c r="AF7" s="65">
        <f t="shared" ref="AF7" si="8">$AF$1</f>
        <v>0</v>
      </c>
      <c r="AG7" s="65"/>
      <c r="AH7" s="65"/>
      <c r="AI7" s="56" t="s">
        <v>34</v>
      </c>
      <c r="AJ7" s="56" t="s">
        <v>71</v>
      </c>
      <c r="AK7" s="56" t="s">
        <v>50</v>
      </c>
    </row>
    <row r="8" spans="1:41" ht="28.8" x14ac:dyDescent="0.3">
      <c r="A8" s="57"/>
      <c r="B8" s="57"/>
      <c r="C8" s="57"/>
      <c r="D8" s="57"/>
      <c r="E8" s="26" t="s">
        <v>1</v>
      </c>
      <c r="F8" s="26" t="s">
        <v>68</v>
      </c>
      <c r="G8" s="26" t="s">
        <v>69</v>
      </c>
      <c r="H8" s="26" t="s">
        <v>1</v>
      </c>
      <c r="I8" s="26" t="s">
        <v>68</v>
      </c>
      <c r="J8" s="26" t="s">
        <v>69</v>
      </c>
      <c r="K8" s="26" t="s">
        <v>1</v>
      </c>
      <c r="L8" s="26" t="s">
        <v>68</v>
      </c>
      <c r="M8" s="26" t="s">
        <v>69</v>
      </c>
      <c r="N8" s="26" t="s">
        <v>1</v>
      </c>
      <c r="O8" s="26" t="s">
        <v>68</v>
      </c>
      <c r="P8" s="26" t="s">
        <v>69</v>
      </c>
      <c r="Q8" s="26" t="s">
        <v>1</v>
      </c>
      <c r="R8" s="26" t="s">
        <v>68</v>
      </c>
      <c r="S8" s="26" t="s">
        <v>69</v>
      </c>
      <c r="T8" s="26" t="s">
        <v>1</v>
      </c>
      <c r="U8" s="26" t="s">
        <v>68</v>
      </c>
      <c r="V8" s="26" t="s">
        <v>69</v>
      </c>
      <c r="W8" s="26" t="s">
        <v>1</v>
      </c>
      <c r="X8" s="26" t="s">
        <v>68</v>
      </c>
      <c r="Y8" s="26" t="s">
        <v>69</v>
      </c>
      <c r="Z8" s="26" t="s">
        <v>1</v>
      </c>
      <c r="AA8" s="26" t="s">
        <v>68</v>
      </c>
      <c r="AB8" s="26" t="s">
        <v>69</v>
      </c>
      <c r="AC8" s="26" t="s">
        <v>1</v>
      </c>
      <c r="AD8" s="26" t="s">
        <v>68</v>
      </c>
      <c r="AE8" s="26" t="s">
        <v>69</v>
      </c>
      <c r="AF8" s="26" t="s">
        <v>1</v>
      </c>
      <c r="AG8" s="26" t="s">
        <v>68</v>
      </c>
      <c r="AH8" s="26" t="s">
        <v>69</v>
      </c>
      <c r="AI8" s="57"/>
      <c r="AJ8" s="57"/>
      <c r="AK8" s="57"/>
    </row>
    <row r="9" spans="1:41" ht="65.25" customHeight="1" x14ac:dyDescent="0.3">
      <c r="A9" s="47" t="s">
        <v>0</v>
      </c>
      <c r="B9" s="61" t="s">
        <v>62</v>
      </c>
      <c r="C9" s="32" t="s">
        <v>82</v>
      </c>
      <c r="D9" s="58" t="s">
        <v>137</v>
      </c>
      <c r="E9" s="2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36"/>
      <c r="AC9" s="36"/>
      <c r="AD9" s="36"/>
      <c r="AE9" s="36"/>
      <c r="AF9" s="36"/>
      <c r="AG9" s="36"/>
      <c r="AH9" s="36"/>
      <c r="AI9" s="37">
        <f>G9+J9+M9+P9+S9+V9+Y9+AB9+AE9+AH9</f>
        <v>0</v>
      </c>
      <c r="AJ9" s="27" t="s">
        <v>57</v>
      </c>
      <c r="AK9" s="27"/>
    </row>
    <row r="10" spans="1:41" ht="42" customHeight="1" x14ac:dyDescent="0.3">
      <c r="A10" s="47"/>
      <c r="B10" s="61"/>
      <c r="C10" s="32" t="s">
        <v>83</v>
      </c>
      <c r="D10" s="60"/>
      <c r="E10" s="2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36"/>
      <c r="AC10" s="36"/>
      <c r="AD10" s="36"/>
      <c r="AE10" s="36"/>
      <c r="AF10" s="36"/>
      <c r="AG10" s="36"/>
      <c r="AH10" s="36"/>
      <c r="AI10" s="37">
        <f t="shared" ref="AI10:AI37" si="9">G10+J10+M10+P10+S10+V10+Y10+AB10+AE10+AH10</f>
        <v>0</v>
      </c>
      <c r="AJ10" s="27" t="s">
        <v>57</v>
      </c>
      <c r="AK10" s="27"/>
    </row>
    <row r="11" spans="1:41" ht="120" customHeight="1" x14ac:dyDescent="0.3">
      <c r="A11" s="47"/>
      <c r="B11" s="48" t="s">
        <v>63</v>
      </c>
      <c r="C11" s="32" t="s">
        <v>84</v>
      </c>
      <c r="D11" s="62" t="s">
        <v>138</v>
      </c>
      <c r="E11" s="2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36"/>
      <c r="AC11" s="36"/>
      <c r="AD11" s="36"/>
      <c r="AE11" s="36"/>
      <c r="AF11" s="36"/>
      <c r="AG11" s="36"/>
      <c r="AH11" s="36"/>
      <c r="AI11" s="37">
        <f t="shared" si="9"/>
        <v>0</v>
      </c>
      <c r="AJ11" s="27" t="s">
        <v>57</v>
      </c>
      <c r="AK11" s="27"/>
    </row>
    <row r="12" spans="1:41" ht="28.8" x14ac:dyDescent="0.3">
      <c r="A12" s="47"/>
      <c r="B12" s="49"/>
      <c r="C12" s="32" t="s">
        <v>85</v>
      </c>
      <c r="D12" s="63"/>
      <c r="E12" s="28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36"/>
      <c r="AC12" s="36"/>
      <c r="AD12" s="36"/>
      <c r="AE12" s="36"/>
      <c r="AF12" s="36"/>
      <c r="AG12" s="36"/>
      <c r="AH12" s="36"/>
      <c r="AI12" s="37">
        <f t="shared" si="9"/>
        <v>0</v>
      </c>
      <c r="AJ12" s="27" t="s">
        <v>57</v>
      </c>
      <c r="AK12" s="27"/>
    </row>
    <row r="13" spans="1:41" x14ac:dyDescent="0.3">
      <c r="A13" s="47"/>
      <c r="B13" s="49"/>
      <c r="C13" s="32" t="s">
        <v>86</v>
      </c>
      <c r="D13" s="63"/>
      <c r="E13" s="21"/>
      <c r="F13" s="11"/>
      <c r="G13" s="25"/>
      <c r="H13" s="25"/>
      <c r="I13" s="25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36"/>
      <c r="AC13" s="36"/>
      <c r="AD13" s="36"/>
      <c r="AE13" s="36"/>
      <c r="AF13" s="36"/>
      <c r="AG13" s="36"/>
      <c r="AH13" s="36"/>
      <c r="AI13" s="37">
        <f t="shared" si="9"/>
        <v>0</v>
      </c>
      <c r="AJ13" s="27" t="s">
        <v>57</v>
      </c>
      <c r="AK13" s="27"/>
    </row>
    <row r="14" spans="1:41" ht="43.2" x14ac:dyDescent="0.3">
      <c r="A14" s="47"/>
      <c r="B14" s="49"/>
      <c r="C14" s="32" t="s">
        <v>87</v>
      </c>
      <c r="D14" s="63"/>
      <c r="E14" s="2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36"/>
      <c r="AC14" s="36"/>
      <c r="AD14" s="36"/>
      <c r="AE14" s="36"/>
      <c r="AF14" s="36"/>
      <c r="AG14" s="36"/>
      <c r="AH14" s="36"/>
      <c r="AI14" s="37">
        <f t="shared" si="9"/>
        <v>0</v>
      </c>
      <c r="AJ14" s="27" t="s">
        <v>57</v>
      </c>
      <c r="AK14" s="27"/>
    </row>
    <row r="15" spans="1:41" x14ac:dyDescent="0.3">
      <c r="A15" s="47"/>
      <c r="B15" s="49"/>
      <c r="C15" s="32" t="s">
        <v>88</v>
      </c>
      <c r="D15" s="63"/>
      <c r="E15" s="2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36"/>
      <c r="AC15" s="36"/>
      <c r="AD15" s="36"/>
      <c r="AE15" s="36"/>
      <c r="AF15" s="36"/>
      <c r="AG15" s="36"/>
      <c r="AH15" s="36"/>
      <c r="AI15" s="37">
        <f t="shared" si="9"/>
        <v>0</v>
      </c>
      <c r="AJ15" s="27" t="s">
        <v>57</v>
      </c>
      <c r="AK15" s="27"/>
    </row>
    <row r="16" spans="1:41" x14ac:dyDescent="0.3">
      <c r="A16" s="47"/>
      <c r="B16" s="49"/>
      <c r="C16" s="32" t="s">
        <v>89</v>
      </c>
      <c r="D16" s="63"/>
      <c r="E16" s="2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36"/>
      <c r="AC16" s="36"/>
      <c r="AD16" s="36"/>
      <c r="AE16" s="36"/>
      <c r="AF16" s="36"/>
      <c r="AG16" s="36"/>
      <c r="AH16" s="36"/>
      <c r="AI16" s="37">
        <f t="shared" si="9"/>
        <v>0</v>
      </c>
      <c r="AJ16" s="27" t="s">
        <v>57</v>
      </c>
      <c r="AK16" s="27"/>
    </row>
    <row r="17" spans="1:37" ht="57.6" x14ac:dyDescent="0.3">
      <c r="A17" s="47"/>
      <c r="B17" s="49"/>
      <c r="C17" s="32" t="s">
        <v>90</v>
      </c>
      <c r="D17" s="63"/>
      <c r="E17" s="2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36"/>
      <c r="AC17" s="36"/>
      <c r="AD17" s="36"/>
      <c r="AE17" s="36"/>
      <c r="AF17" s="36"/>
      <c r="AG17" s="36"/>
      <c r="AH17" s="36"/>
      <c r="AI17" s="37">
        <f t="shared" si="9"/>
        <v>0</v>
      </c>
      <c r="AJ17" s="27" t="s">
        <v>57</v>
      </c>
      <c r="AK17" s="27"/>
    </row>
    <row r="18" spans="1:37" ht="15" customHeight="1" x14ac:dyDescent="0.3">
      <c r="A18" s="47"/>
      <c r="B18" s="49"/>
      <c r="C18" s="32" t="s">
        <v>91</v>
      </c>
      <c r="D18" s="63"/>
      <c r="E18" s="2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36"/>
      <c r="AC18" s="36"/>
      <c r="AD18" s="36"/>
      <c r="AE18" s="36"/>
      <c r="AF18" s="36"/>
      <c r="AG18" s="36"/>
      <c r="AH18" s="36"/>
      <c r="AI18" s="37">
        <f t="shared" si="9"/>
        <v>0</v>
      </c>
      <c r="AJ18" s="27" t="s">
        <v>57</v>
      </c>
      <c r="AK18" s="27"/>
    </row>
    <row r="19" spans="1:37" ht="37.5" customHeight="1" x14ac:dyDescent="0.3">
      <c r="A19" s="47"/>
      <c r="B19" s="49"/>
      <c r="C19" s="32" t="s">
        <v>92</v>
      </c>
      <c r="D19" s="63"/>
      <c r="E19" s="2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36"/>
      <c r="AC19" s="36"/>
      <c r="AD19" s="36"/>
      <c r="AE19" s="36"/>
      <c r="AF19" s="36"/>
      <c r="AG19" s="36"/>
      <c r="AH19" s="36"/>
      <c r="AI19" s="37">
        <f t="shared" si="9"/>
        <v>0</v>
      </c>
      <c r="AJ19" s="27" t="s">
        <v>57</v>
      </c>
      <c r="AK19" s="27"/>
    </row>
    <row r="20" spans="1:37" ht="43.2" x14ac:dyDescent="0.3">
      <c r="A20" s="47"/>
      <c r="B20" s="50"/>
      <c r="C20" s="32" t="s">
        <v>93</v>
      </c>
      <c r="D20" s="64"/>
      <c r="E20" s="2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36"/>
      <c r="AC20" s="36"/>
      <c r="AD20" s="36"/>
      <c r="AE20" s="36"/>
      <c r="AF20" s="36"/>
      <c r="AG20" s="36"/>
      <c r="AH20" s="36"/>
      <c r="AI20" s="37">
        <f t="shared" si="9"/>
        <v>0</v>
      </c>
      <c r="AJ20" s="27" t="s">
        <v>57</v>
      </c>
      <c r="AK20" s="27"/>
    </row>
    <row r="21" spans="1:37" ht="15.75" customHeight="1" x14ac:dyDescent="0.3">
      <c r="A21" s="47"/>
      <c r="B21" s="48" t="s">
        <v>64</v>
      </c>
      <c r="C21" s="32" t="s">
        <v>94</v>
      </c>
      <c r="D21" s="62" t="s">
        <v>139</v>
      </c>
      <c r="E21" s="2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36"/>
      <c r="AC21" s="36"/>
      <c r="AD21" s="36"/>
      <c r="AE21" s="36"/>
      <c r="AF21" s="36"/>
      <c r="AG21" s="36"/>
      <c r="AH21" s="36"/>
      <c r="AI21" s="37">
        <f t="shared" si="9"/>
        <v>0</v>
      </c>
      <c r="AJ21" s="27" t="s">
        <v>57</v>
      </c>
      <c r="AK21" s="27"/>
    </row>
    <row r="22" spans="1:37" ht="28.8" x14ac:dyDescent="0.3">
      <c r="A22" s="47"/>
      <c r="B22" s="49"/>
      <c r="C22" s="32" t="s">
        <v>95</v>
      </c>
      <c r="D22" s="63"/>
      <c r="E22" s="2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36"/>
      <c r="AC22" s="36"/>
      <c r="AD22" s="36"/>
      <c r="AE22" s="36"/>
      <c r="AF22" s="36"/>
      <c r="AG22" s="36"/>
      <c r="AH22" s="36"/>
      <c r="AI22" s="37">
        <f t="shared" si="9"/>
        <v>0</v>
      </c>
      <c r="AJ22" s="34" t="s">
        <v>57</v>
      </c>
      <c r="AK22" s="27"/>
    </row>
    <row r="23" spans="1:37" ht="72" x14ac:dyDescent="0.3">
      <c r="A23" s="47"/>
      <c r="B23" s="49"/>
      <c r="C23" s="32" t="s">
        <v>96</v>
      </c>
      <c r="D23" s="63"/>
      <c r="E23" s="2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36"/>
      <c r="AC23" s="36"/>
      <c r="AD23" s="36"/>
      <c r="AE23" s="36"/>
      <c r="AF23" s="36"/>
      <c r="AG23" s="36"/>
      <c r="AH23" s="36"/>
      <c r="AI23" s="37">
        <f t="shared" si="9"/>
        <v>0</v>
      </c>
      <c r="AJ23" s="34" t="s">
        <v>57</v>
      </c>
      <c r="AK23" s="27"/>
    </row>
    <row r="24" spans="1:37" ht="51.75" customHeight="1" x14ac:dyDescent="0.3">
      <c r="A24" s="47"/>
      <c r="B24" s="49"/>
      <c r="C24" s="32" t="s">
        <v>97</v>
      </c>
      <c r="D24" s="63"/>
      <c r="E24" s="2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36"/>
      <c r="AC24" s="36"/>
      <c r="AD24" s="36"/>
      <c r="AE24" s="36"/>
      <c r="AF24" s="36"/>
      <c r="AG24" s="36"/>
      <c r="AH24" s="36"/>
      <c r="AI24" s="37">
        <f t="shared" si="9"/>
        <v>0</v>
      </c>
      <c r="AJ24" s="34" t="s">
        <v>57</v>
      </c>
      <c r="AK24" s="27"/>
    </row>
    <row r="25" spans="1:37" ht="28.8" x14ac:dyDescent="0.3">
      <c r="A25" s="47"/>
      <c r="B25" s="49"/>
      <c r="C25" s="32" t="s">
        <v>98</v>
      </c>
      <c r="D25" s="63"/>
      <c r="E25" s="2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36"/>
      <c r="AC25" s="36"/>
      <c r="AD25" s="36"/>
      <c r="AE25" s="36"/>
      <c r="AF25" s="36"/>
      <c r="AG25" s="36"/>
      <c r="AH25" s="36"/>
      <c r="AI25" s="37">
        <f t="shared" si="9"/>
        <v>0</v>
      </c>
      <c r="AJ25" s="34" t="s">
        <v>57</v>
      </c>
      <c r="AK25" s="27"/>
    </row>
    <row r="26" spans="1:37" x14ac:dyDescent="0.3">
      <c r="A26" s="47"/>
      <c r="B26" s="49"/>
      <c r="C26" s="32" t="s">
        <v>99</v>
      </c>
      <c r="D26" s="63"/>
      <c r="E26" s="2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36"/>
      <c r="AC26" s="36"/>
      <c r="AD26" s="36"/>
      <c r="AE26" s="36"/>
      <c r="AF26" s="36"/>
      <c r="AG26" s="36"/>
      <c r="AH26" s="36"/>
      <c r="AI26" s="37">
        <f t="shared" si="9"/>
        <v>0</v>
      </c>
      <c r="AJ26" s="34" t="s">
        <v>57</v>
      </c>
      <c r="AK26" s="27"/>
    </row>
    <row r="27" spans="1:37" ht="15" customHeight="1" x14ac:dyDescent="0.3">
      <c r="A27" s="47"/>
      <c r="B27" s="49"/>
      <c r="C27" s="32" t="s">
        <v>100</v>
      </c>
      <c r="D27" s="63"/>
      <c r="E27" s="2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36"/>
      <c r="AC27" s="36"/>
      <c r="AD27" s="36"/>
      <c r="AE27" s="36"/>
      <c r="AF27" s="36"/>
      <c r="AG27" s="36"/>
      <c r="AH27" s="36"/>
      <c r="AI27" s="37">
        <f t="shared" si="9"/>
        <v>0</v>
      </c>
      <c r="AJ27" s="34" t="s">
        <v>57</v>
      </c>
      <c r="AK27" s="27"/>
    </row>
    <row r="28" spans="1:37" ht="57.6" x14ac:dyDescent="0.3">
      <c r="A28" s="47"/>
      <c r="B28" s="49"/>
      <c r="C28" s="32" t="s">
        <v>101</v>
      </c>
      <c r="D28" s="63"/>
      <c r="E28" s="2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36"/>
      <c r="AC28" s="36"/>
      <c r="AD28" s="36"/>
      <c r="AE28" s="36"/>
      <c r="AF28" s="36"/>
      <c r="AG28" s="36"/>
      <c r="AH28" s="36"/>
      <c r="AI28" s="37">
        <f t="shared" si="9"/>
        <v>0</v>
      </c>
      <c r="AJ28" s="34" t="s">
        <v>57</v>
      </c>
      <c r="AK28" s="27"/>
    </row>
    <row r="29" spans="1:37" ht="72" x14ac:dyDescent="0.3">
      <c r="A29" s="47"/>
      <c r="B29" s="49"/>
      <c r="C29" s="32" t="s">
        <v>102</v>
      </c>
      <c r="D29" s="63"/>
      <c r="E29" s="2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36"/>
      <c r="AC29" s="36"/>
      <c r="AD29" s="36"/>
      <c r="AE29" s="36"/>
      <c r="AF29" s="36"/>
      <c r="AG29" s="36"/>
      <c r="AH29" s="36"/>
      <c r="AI29" s="37">
        <f t="shared" si="9"/>
        <v>0</v>
      </c>
      <c r="AJ29" s="34" t="s">
        <v>57</v>
      </c>
      <c r="AK29" s="27"/>
    </row>
    <row r="30" spans="1:37" ht="115.2" x14ac:dyDescent="0.3">
      <c r="A30" s="47"/>
      <c r="B30" s="50"/>
      <c r="C30" s="32" t="s">
        <v>103</v>
      </c>
      <c r="D30" s="64"/>
      <c r="E30" s="23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36"/>
      <c r="AC30" s="36"/>
      <c r="AD30" s="36"/>
      <c r="AE30" s="36"/>
      <c r="AF30" s="36"/>
      <c r="AG30" s="36"/>
      <c r="AH30" s="36"/>
      <c r="AI30" s="37">
        <f t="shared" si="9"/>
        <v>0</v>
      </c>
      <c r="AJ30" s="34" t="s">
        <v>57</v>
      </c>
      <c r="AK30" s="27"/>
    </row>
    <row r="31" spans="1:37" ht="45.75" customHeight="1" x14ac:dyDescent="0.3">
      <c r="A31" s="47"/>
      <c r="B31" s="58" t="s">
        <v>65</v>
      </c>
      <c r="C31" s="32" t="s">
        <v>104</v>
      </c>
      <c r="D31" s="62" t="s">
        <v>140</v>
      </c>
      <c r="E31" s="2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36"/>
      <c r="AC31" s="36"/>
      <c r="AD31" s="36"/>
      <c r="AE31" s="36"/>
      <c r="AF31" s="36"/>
      <c r="AG31" s="36"/>
      <c r="AH31" s="36"/>
      <c r="AI31" s="37">
        <f t="shared" si="9"/>
        <v>0</v>
      </c>
      <c r="AJ31" s="34" t="s">
        <v>57</v>
      </c>
      <c r="AK31" s="27"/>
    </row>
    <row r="32" spans="1:37" ht="43.2" x14ac:dyDescent="0.3">
      <c r="A32" s="47"/>
      <c r="B32" s="59"/>
      <c r="C32" s="32" t="s">
        <v>105</v>
      </c>
      <c r="D32" s="63"/>
      <c r="E32" s="2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36"/>
      <c r="AC32" s="36"/>
      <c r="AD32" s="36"/>
      <c r="AE32" s="36"/>
      <c r="AF32" s="36"/>
      <c r="AG32" s="36"/>
      <c r="AH32" s="36"/>
      <c r="AI32" s="37">
        <f t="shared" si="9"/>
        <v>0</v>
      </c>
      <c r="AJ32" s="34" t="s">
        <v>57</v>
      </c>
      <c r="AK32" s="27"/>
    </row>
    <row r="33" spans="1:37" ht="86.4" x14ac:dyDescent="0.3">
      <c r="A33" s="47"/>
      <c r="B33" s="59"/>
      <c r="C33" s="32" t="s">
        <v>106</v>
      </c>
      <c r="D33" s="63"/>
      <c r="E33" s="2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36"/>
      <c r="AC33" s="36"/>
      <c r="AD33" s="36"/>
      <c r="AE33" s="36"/>
      <c r="AF33" s="36"/>
      <c r="AG33" s="36"/>
      <c r="AH33" s="36"/>
      <c r="AI33" s="37">
        <f t="shared" si="9"/>
        <v>0</v>
      </c>
      <c r="AJ33" s="34" t="s">
        <v>57</v>
      </c>
      <c r="AK33" s="27"/>
    </row>
    <row r="34" spans="1:37" ht="15" customHeight="1" x14ac:dyDescent="0.3">
      <c r="A34" s="47"/>
      <c r="B34" s="59"/>
      <c r="C34" s="32" t="s">
        <v>107</v>
      </c>
      <c r="D34" s="63"/>
      <c r="E34" s="2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36"/>
      <c r="AC34" s="36"/>
      <c r="AD34" s="36"/>
      <c r="AE34" s="36"/>
      <c r="AF34" s="36"/>
      <c r="AG34" s="36"/>
      <c r="AH34" s="36"/>
      <c r="AI34" s="37">
        <f t="shared" si="9"/>
        <v>0</v>
      </c>
      <c r="AJ34" s="34" t="s">
        <v>57</v>
      </c>
      <c r="AK34" s="27"/>
    </row>
    <row r="35" spans="1:37" ht="43.2" x14ac:dyDescent="0.3">
      <c r="A35" s="47"/>
      <c r="B35" s="59"/>
      <c r="C35" s="32" t="s">
        <v>108</v>
      </c>
      <c r="D35" s="63"/>
      <c r="E35" s="2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36"/>
      <c r="AC35" s="36"/>
      <c r="AD35" s="36"/>
      <c r="AE35" s="36"/>
      <c r="AF35" s="36"/>
      <c r="AG35" s="36"/>
      <c r="AH35" s="36"/>
      <c r="AI35" s="37">
        <f t="shared" si="9"/>
        <v>0</v>
      </c>
      <c r="AJ35" s="34" t="s">
        <v>57</v>
      </c>
      <c r="AK35" s="27"/>
    </row>
    <row r="36" spans="1:37" ht="28.8" x14ac:dyDescent="0.3">
      <c r="A36" s="47"/>
      <c r="B36" s="60"/>
      <c r="C36" s="32" t="s">
        <v>109</v>
      </c>
      <c r="D36" s="64"/>
      <c r="E36" s="2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36"/>
      <c r="AC36" s="36"/>
      <c r="AD36" s="36"/>
      <c r="AE36" s="36"/>
      <c r="AF36" s="36"/>
      <c r="AG36" s="36"/>
      <c r="AH36" s="36"/>
      <c r="AI36" s="37">
        <f t="shared" si="9"/>
        <v>0</v>
      </c>
      <c r="AJ36" s="34" t="s">
        <v>57</v>
      </c>
      <c r="AK36" s="27"/>
    </row>
    <row r="37" spans="1:37" ht="90.75" customHeight="1" x14ac:dyDescent="0.3">
      <c r="A37" s="47"/>
      <c r="B37" s="32" t="s">
        <v>66</v>
      </c>
      <c r="C37" s="35" t="s">
        <v>110</v>
      </c>
      <c r="D37" s="31" t="s">
        <v>141</v>
      </c>
      <c r="E37" s="2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36"/>
      <c r="AC37" s="36"/>
      <c r="AD37" s="36"/>
      <c r="AE37" s="36"/>
      <c r="AF37" s="36"/>
      <c r="AG37" s="36"/>
      <c r="AH37" s="36"/>
      <c r="AI37" s="37">
        <f t="shared" si="9"/>
        <v>0</v>
      </c>
      <c r="AJ37" s="34" t="s">
        <v>57</v>
      </c>
      <c r="AK37" s="27"/>
    </row>
    <row r="38" spans="1:37" x14ac:dyDescent="0.3">
      <c r="A38" s="47" t="s">
        <v>3</v>
      </c>
      <c r="B38" s="48" t="s">
        <v>4</v>
      </c>
      <c r="C38" s="32" t="s">
        <v>8</v>
      </c>
      <c r="D38" s="28"/>
      <c r="Z38" s="11"/>
      <c r="AA38" s="11"/>
      <c r="AB38" s="36"/>
      <c r="AC38" s="36"/>
      <c r="AD38" s="36"/>
      <c r="AE38" s="36"/>
      <c r="AF38" s="36"/>
      <c r="AG38" s="36"/>
      <c r="AH38" s="36"/>
      <c r="AI38" s="37">
        <f t="shared" ref="AI38:AI66" si="10">G38+J38+M38+P38+S38+V38+Y38+AB38+AE38+AH38</f>
        <v>0</v>
      </c>
      <c r="AJ38" s="34" t="s">
        <v>57</v>
      </c>
      <c r="AK38" s="34"/>
    </row>
    <row r="39" spans="1:37" ht="100.8" x14ac:dyDescent="0.3">
      <c r="A39" s="47"/>
      <c r="B39" s="49"/>
      <c r="C39" s="32" t="s">
        <v>5</v>
      </c>
      <c r="D39" s="28"/>
      <c r="Z39" s="11"/>
      <c r="AA39" s="11"/>
      <c r="AB39" s="36"/>
      <c r="AC39" s="36"/>
      <c r="AD39" s="36"/>
      <c r="AE39" s="36"/>
      <c r="AF39" s="36"/>
      <c r="AG39" s="36"/>
      <c r="AH39" s="36"/>
      <c r="AI39" s="37">
        <f t="shared" si="10"/>
        <v>0</v>
      </c>
      <c r="AJ39" s="34" t="s">
        <v>57</v>
      </c>
      <c r="AK39" s="34"/>
    </row>
    <row r="40" spans="1:37" x14ac:dyDescent="0.3">
      <c r="A40" s="47"/>
      <c r="B40" s="49"/>
      <c r="C40" s="32" t="s">
        <v>67</v>
      </c>
      <c r="D40" s="28"/>
      <c r="Z40" s="11"/>
      <c r="AA40" s="11"/>
      <c r="AB40" s="36"/>
      <c r="AC40" s="36"/>
      <c r="AD40" s="36"/>
      <c r="AE40" s="36"/>
      <c r="AF40" s="36"/>
      <c r="AG40" s="36"/>
      <c r="AH40" s="36"/>
      <c r="AI40" s="37">
        <f t="shared" si="10"/>
        <v>0</v>
      </c>
      <c r="AJ40" s="34" t="s">
        <v>57</v>
      </c>
      <c r="AK40" s="34"/>
    </row>
    <row r="41" spans="1:37" ht="28.8" x14ac:dyDescent="0.3">
      <c r="A41" s="47"/>
      <c r="B41" s="49"/>
      <c r="C41" s="32" t="s">
        <v>6</v>
      </c>
      <c r="D41" s="28"/>
      <c r="Z41" s="11"/>
      <c r="AA41" s="11"/>
      <c r="AB41" s="36"/>
      <c r="AC41" s="36"/>
      <c r="AD41" s="36"/>
      <c r="AE41" s="36"/>
      <c r="AF41" s="36"/>
      <c r="AG41" s="36"/>
      <c r="AH41" s="36"/>
      <c r="AI41" s="37">
        <f t="shared" si="10"/>
        <v>0</v>
      </c>
      <c r="AJ41" s="34" t="s">
        <v>57</v>
      </c>
      <c r="AK41" s="34"/>
    </row>
    <row r="42" spans="1:37" x14ac:dyDescent="0.3">
      <c r="A42" s="47"/>
      <c r="B42" s="50"/>
      <c r="C42" s="32" t="s">
        <v>7</v>
      </c>
      <c r="D42" s="28"/>
      <c r="Z42" s="11"/>
      <c r="AA42" s="11"/>
      <c r="AB42" s="36"/>
      <c r="AC42" s="36"/>
      <c r="AD42" s="36"/>
      <c r="AE42" s="36"/>
      <c r="AF42" s="36"/>
      <c r="AG42" s="36"/>
      <c r="AH42" s="36"/>
      <c r="AI42" s="37">
        <f t="shared" si="10"/>
        <v>0</v>
      </c>
      <c r="AJ42" s="13">
        <v>0.01</v>
      </c>
      <c r="AK42" s="34">
        <f>E24*AJ42</f>
        <v>0</v>
      </c>
    </row>
    <row r="43" spans="1:37" x14ac:dyDescent="0.3">
      <c r="A43" s="47"/>
      <c r="B43" s="32" t="s">
        <v>9</v>
      </c>
      <c r="C43" s="32"/>
      <c r="D43" s="28"/>
      <c r="Z43" s="11"/>
      <c r="AA43" s="11"/>
      <c r="AB43" s="36"/>
      <c r="AC43" s="36"/>
      <c r="AD43" s="36"/>
      <c r="AE43" s="36"/>
      <c r="AF43" s="36"/>
      <c r="AG43" s="36"/>
      <c r="AH43" s="36"/>
      <c r="AI43" s="37">
        <f t="shared" si="10"/>
        <v>0</v>
      </c>
      <c r="AJ43" s="34"/>
      <c r="AK43" s="34"/>
    </row>
    <row r="44" spans="1:37" x14ac:dyDescent="0.3">
      <c r="A44" s="47"/>
      <c r="B44" s="32" t="s">
        <v>10</v>
      </c>
      <c r="C44" s="32" t="s">
        <v>51</v>
      </c>
      <c r="D44" s="28"/>
      <c r="Z44" s="11"/>
      <c r="AA44" s="11"/>
      <c r="AB44" s="36"/>
      <c r="AC44" s="36"/>
      <c r="AD44" s="36"/>
      <c r="AE44" s="36"/>
      <c r="AF44" s="36"/>
      <c r="AG44" s="36"/>
      <c r="AH44" s="36"/>
      <c r="AI44" s="37">
        <f t="shared" si="10"/>
        <v>0</v>
      </c>
      <c r="AJ44" s="14">
        <v>5.0000000000000001E-3</v>
      </c>
      <c r="AK44" s="34">
        <f>E26*AJ44</f>
        <v>0</v>
      </c>
    </row>
    <row r="45" spans="1:37" ht="28.8" x14ac:dyDescent="0.3">
      <c r="A45" s="47"/>
      <c r="B45" s="32" t="s">
        <v>11</v>
      </c>
      <c r="C45" s="32"/>
      <c r="D45" s="28"/>
      <c r="Z45" s="11"/>
      <c r="AA45" s="11"/>
      <c r="AB45" s="36"/>
      <c r="AC45" s="36"/>
      <c r="AD45" s="36"/>
      <c r="AE45" s="36"/>
      <c r="AF45" s="36"/>
      <c r="AG45" s="36"/>
      <c r="AH45" s="36"/>
      <c r="AI45" s="37">
        <f t="shared" si="10"/>
        <v>0</v>
      </c>
      <c r="AJ45" s="34"/>
      <c r="AK45" s="34"/>
    </row>
    <row r="46" spans="1:37" ht="28.8" x14ac:dyDescent="0.3">
      <c r="A46" s="47"/>
      <c r="B46" s="32" t="s">
        <v>12</v>
      </c>
      <c r="C46" s="32"/>
      <c r="D46" s="28"/>
      <c r="Z46" s="11"/>
      <c r="AA46" s="11"/>
      <c r="AB46" s="36"/>
      <c r="AC46" s="36"/>
      <c r="AD46" s="36"/>
      <c r="AE46" s="36"/>
      <c r="AF46" s="36"/>
      <c r="AG46" s="36"/>
      <c r="AH46" s="36"/>
      <c r="AI46" s="37">
        <f t="shared" si="10"/>
        <v>0</v>
      </c>
      <c r="AJ46" s="14">
        <v>5.0000000000000001E-3</v>
      </c>
      <c r="AK46" s="34">
        <v>0</v>
      </c>
    </row>
    <row r="47" spans="1:37" x14ac:dyDescent="0.3">
      <c r="A47" s="51" t="s">
        <v>111</v>
      </c>
      <c r="B47" s="54" t="s">
        <v>13</v>
      </c>
      <c r="C47" s="55"/>
      <c r="D47" s="29"/>
      <c r="Z47" s="11"/>
      <c r="AA47" s="11"/>
      <c r="AB47" s="36"/>
      <c r="AC47" s="36"/>
      <c r="AD47" s="36"/>
      <c r="AE47" s="36"/>
      <c r="AF47" s="36"/>
      <c r="AG47" s="36"/>
      <c r="AH47" s="36"/>
      <c r="AI47" s="37">
        <f t="shared" si="10"/>
        <v>0</v>
      </c>
      <c r="AJ47" s="34"/>
      <c r="AK47" s="34"/>
    </row>
    <row r="48" spans="1:37" ht="86.4" x14ac:dyDescent="0.3">
      <c r="A48" s="52"/>
      <c r="B48" s="48" t="s">
        <v>112</v>
      </c>
      <c r="C48" s="32" t="s">
        <v>113</v>
      </c>
      <c r="D48" s="28"/>
      <c r="Z48" s="11"/>
      <c r="AA48" s="11"/>
      <c r="AB48" s="36"/>
      <c r="AC48" s="36"/>
      <c r="AD48" s="36"/>
      <c r="AE48" s="36"/>
      <c r="AF48" s="36"/>
      <c r="AG48" s="36"/>
      <c r="AH48" s="36"/>
      <c r="AI48" s="37">
        <f t="shared" si="10"/>
        <v>0</v>
      </c>
      <c r="AJ48" s="34" t="s">
        <v>52</v>
      </c>
      <c r="AK48" s="34">
        <f>(AI49+AI50+AI51+AI52+AI53+AI54+AI55+AI56+AI57)*0.1</f>
        <v>0</v>
      </c>
    </row>
    <row r="49" spans="1:37" ht="43.2" x14ac:dyDescent="0.3">
      <c r="A49" s="52"/>
      <c r="B49" s="49"/>
      <c r="C49" s="32" t="s">
        <v>114</v>
      </c>
      <c r="D49" s="28"/>
      <c r="Z49" s="11"/>
      <c r="AA49" s="11"/>
      <c r="AB49" s="36"/>
      <c r="AC49" s="36"/>
      <c r="AD49" s="36"/>
      <c r="AE49" s="36"/>
      <c r="AF49" s="36"/>
      <c r="AG49" s="36"/>
      <c r="AH49" s="36"/>
      <c r="AI49" s="37">
        <f t="shared" si="10"/>
        <v>0</v>
      </c>
      <c r="AJ49" s="34"/>
      <c r="AK49" s="34"/>
    </row>
    <row r="50" spans="1:37" ht="86.4" x14ac:dyDescent="0.3">
      <c r="A50" s="52"/>
      <c r="B50" s="49"/>
      <c r="C50" s="32" t="s">
        <v>115</v>
      </c>
      <c r="D50" s="28"/>
      <c r="Z50" s="11"/>
      <c r="AA50" s="11"/>
      <c r="AB50" s="36"/>
      <c r="AC50" s="36"/>
      <c r="AD50" s="36"/>
      <c r="AE50" s="36"/>
      <c r="AF50" s="36"/>
      <c r="AG50" s="36"/>
      <c r="AH50" s="36"/>
      <c r="AI50" s="37">
        <f t="shared" si="10"/>
        <v>0</v>
      </c>
      <c r="AJ50" s="34"/>
      <c r="AK50" s="34"/>
    </row>
    <row r="51" spans="1:37" ht="43.2" x14ac:dyDescent="0.3">
      <c r="A51" s="52"/>
      <c r="B51" s="49"/>
      <c r="C51" s="32" t="s">
        <v>116</v>
      </c>
      <c r="D51" s="28"/>
      <c r="Z51" s="11"/>
      <c r="AA51" s="11"/>
      <c r="AB51" s="36"/>
      <c r="AC51" s="36"/>
      <c r="AD51" s="36"/>
      <c r="AE51" s="36"/>
      <c r="AF51" s="36"/>
      <c r="AG51" s="36"/>
      <c r="AH51" s="36"/>
      <c r="AI51" s="37">
        <f t="shared" si="10"/>
        <v>0</v>
      </c>
      <c r="AJ51" s="34"/>
      <c r="AK51" s="34"/>
    </row>
    <row r="52" spans="1:37" ht="43.2" x14ac:dyDescent="0.3">
      <c r="A52" s="52"/>
      <c r="B52" s="49"/>
      <c r="C52" s="32" t="s">
        <v>117</v>
      </c>
      <c r="D52" s="28"/>
      <c r="Z52" s="11"/>
      <c r="AA52" s="11"/>
      <c r="AB52" s="36"/>
      <c r="AC52" s="36"/>
      <c r="AD52" s="36"/>
      <c r="AE52" s="36"/>
      <c r="AF52" s="36"/>
      <c r="AG52" s="36"/>
      <c r="AH52" s="36"/>
      <c r="AI52" s="37">
        <f t="shared" si="10"/>
        <v>0</v>
      </c>
      <c r="AJ52" s="34"/>
      <c r="AK52" s="34"/>
    </row>
    <row r="53" spans="1:37" ht="28.8" x14ac:dyDescent="0.3">
      <c r="A53" s="52"/>
      <c r="B53" s="49"/>
      <c r="C53" s="32" t="s">
        <v>118</v>
      </c>
      <c r="D53" s="28"/>
      <c r="Z53" s="11"/>
      <c r="AA53" s="11"/>
      <c r="AB53" s="36"/>
      <c r="AC53" s="36"/>
      <c r="AD53" s="36"/>
      <c r="AE53" s="36"/>
      <c r="AF53" s="36"/>
      <c r="AG53" s="36"/>
      <c r="AH53" s="36"/>
      <c r="AI53" s="37">
        <f t="shared" si="10"/>
        <v>0</v>
      </c>
      <c r="AJ53" s="34"/>
      <c r="AK53" s="34"/>
    </row>
    <row r="54" spans="1:37" ht="43.2" x14ac:dyDescent="0.3">
      <c r="A54" s="52"/>
      <c r="B54" s="49"/>
      <c r="C54" s="32" t="s">
        <v>119</v>
      </c>
      <c r="D54" s="24"/>
      <c r="Z54" s="11"/>
      <c r="AA54" s="11"/>
      <c r="AB54" s="36"/>
      <c r="AC54" s="36"/>
      <c r="AD54" s="36"/>
      <c r="AE54" s="36"/>
      <c r="AF54" s="36"/>
      <c r="AG54" s="36"/>
      <c r="AH54" s="36"/>
      <c r="AI54" s="37">
        <f t="shared" si="10"/>
        <v>0</v>
      </c>
      <c r="AJ54" s="34"/>
      <c r="AK54" s="34"/>
    </row>
    <row r="55" spans="1:37" ht="43.2" x14ac:dyDescent="0.3">
      <c r="A55" s="52"/>
      <c r="B55" s="49"/>
      <c r="C55" s="32" t="s">
        <v>120</v>
      </c>
      <c r="D55" s="28"/>
      <c r="Z55" s="11"/>
      <c r="AA55" s="11"/>
      <c r="AB55" s="36"/>
      <c r="AC55" s="36"/>
      <c r="AD55" s="36"/>
      <c r="AE55" s="36"/>
      <c r="AF55" s="36"/>
      <c r="AG55" s="36"/>
      <c r="AH55" s="36"/>
      <c r="AI55" s="37">
        <f t="shared" si="10"/>
        <v>0</v>
      </c>
      <c r="AJ55" s="34"/>
      <c r="AK55" s="34"/>
    </row>
    <row r="56" spans="1:37" ht="28.8" x14ac:dyDescent="0.3">
      <c r="A56" s="52"/>
      <c r="B56" s="49"/>
      <c r="C56" s="32" t="s">
        <v>121</v>
      </c>
      <c r="D56" s="28"/>
      <c r="Z56" s="11"/>
      <c r="AA56" s="11"/>
      <c r="AB56" s="36"/>
      <c r="AC56" s="36"/>
      <c r="AD56" s="36"/>
      <c r="AE56" s="36"/>
      <c r="AF56" s="36"/>
      <c r="AG56" s="36"/>
      <c r="AH56" s="36"/>
      <c r="AI56" s="37">
        <f t="shared" si="10"/>
        <v>0</v>
      </c>
      <c r="AJ56" s="34"/>
      <c r="AK56" s="34"/>
    </row>
    <row r="57" spans="1:37" ht="28.8" x14ac:dyDescent="0.3">
      <c r="A57" s="52"/>
      <c r="B57" s="49"/>
      <c r="C57" s="32" t="s">
        <v>122</v>
      </c>
      <c r="D57" s="28"/>
      <c r="Z57" s="11"/>
      <c r="AA57" s="11"/>
      <c r="AB57" s="36"/>
      <c r="AC57" s="36"/>
      <c r="AD57" s="36"/>
      <c r="AE57" s="36"/>
      <c r="AF57" s="36"/>
      <c r="AG57" s="36"/>
      <c r="AH57" s="36"/>
      <c r="AI57" s="37">
        <f t="shared" si="10"/>
        <v>0</v>
      </c>
      <c r="AJ57" s="34"/>
      <c r="AK57" s="34"/>
    </row>
    <row r="58" spans="1:37" ht="72" x14ac:dyDescent="0.3">
      <c r="A58" s="52"/>
      <c r="B58" s="49"/>
      <c r="C58" s="32" t="s">
        <v>123</v>
      </c>
      <c r="D58" s="28"/>
      <c r="Z58" s="11"/>
      <c r="AA58" s="11"/>
      <c r="AB58" s="36"/>
      <c r="AC58" s="36"/>
      <c r="AD58" s="36"/>
      <c r="AE58" s="36"/>
      <c r="AF58" s="36"/>
      <c r="AG58" s="36"/>
      <c r="AH58" s="36"/>
      <c r="AI58" s="37">
        <f t="shared" si="10"/>
        <v>0</v>
      </c>
      <c r="AJ58" s="34"/>
      <c r="AK58" s="34"/>
    </row>
    <row r="59" spans="1:37" ht="28.8" x14ac:dyDescent="0.3">
      <c r="A59" s="52"/>
      <c r="B59" s="49"/>
      <c r="C59" s="32" t="s">
        <v>124</v>
      </c>
      <c r="D59" s="28"/>
      <c r="Z59" s="11"/>
      <c r="AA59" s="11"/>
      <c r="AB59" s="36"/>
      <c r="AC59" s="36"/>
      <c r="AD59" s="36"/>
      <c r="AE59" s="36"/>
      <c r="AF59" s="36"/>
      <c r="AG59" s="36"/>
      <c r="AH59" s="36"/>
      <c r="AI59" s="37">
        <f t="shared" si="10"/>
        <v>0</v>
      </c>
      <c r="AJ59" s="34"/>
      <c r="AK59" s="34"/>
    </row>
    <row r="60" spans="1:37" ht="57.6" x14ac:dyDescent="0.3">
      <c r="A60" s="52"/>
      <c r="B60" s="50"/>
      <c r="C60" s="35" t="s">
        <v>125</v>
      </c>
      <c r="D60" s="28"/>
      <c r="Z60" s="11"/>
      <c r="AA60" s="11"/>
      <c r="AB60" s="36"/>
      <c r="AC60" s="36"/>
      <c r="AD60" s="36"/>
      <c r="AE60" s="36"/>
      <c r="AF60" s="36"/>
      <c r="AG60" s="36"/>
      <c r="AH60" s="36"/>
      <c r="AI60" s="37">
        <f t="shared" si="10"/>
        <v>0</v>
      </c>
      <c r="AJ60" s="34"/>
      <c r="AK60" s="34"/>
    </row>
    <row r="61" spans="1:37" ht="87" customHeight="1" x14ac:dyDescent="0.3">
      <c r="A61" s="52"/>
      <c r="B61" s="48" t="s">
        <v>126</v>
      </c>
      <c r="C61" s="32" t="s">
        <v>127</v>
      </c>
      <c r="D61" s="28"/>
      <c r="Z61" s="11"/>
      <c r="AA61" s="11"/>
      <c r="AB61" s="36"/>
      <c r="AC61" s="36"/>
      <c r="AD61" s="36"/>
      <c r="AE61" s="36"/>
      <c r="AF61" s="36"/>
      <c r="AG61" s="36"/>
      <c r="AH61" s="36"/>
      <c r="AI61" s="37">
        <f t="shared" si="10"/>
        <v>0</v>
      </c>
      <c r="AJ61" s="34"/>
      <c r="AK61" s="34"/>
    </row>
    <row r="62" spans="1:37" ht="187.2" x14ac:dyDescent="0.3">
      <c r="A62" s="52"/>
      <c r="B62" s="49"/>
      <c r="C62" s="32" t="s">
        <v>128</v>
      </c>
      <c r="D62" s="28"/>
      <c r="Z62" s="11"/>
      <c r="AA62" s="11"/>
      <c r="AB62" s="36"/>
      <c r="AC62" s="36"/>
      <c r="AD62" s="36"/>
      <c r="AE62" s="36"/>
      <c r="AF62" s="36"/>
      <c r="AG62" s="36"/>
      <c r="AH62" s="36"/>
      <c r="AI62" s="37">
        <f t="shared" si="10"/>
        <v>0</v>
      </c>
      <c r="AJ62" s="34"/>
      <c r="AK62" s="34"/>
    </row>
    <row r="63" spans="1:37" ht="230.4" x14ac:dyDescent="0.3">
      <c r="A63" s="52"/>
      <c r="B63" s="50"/>
      <c r="C63" s="32" t="s">
        <v>129</v>
      </c>
      <c r="D63" s="28"/>
      <c r="Z63" s="11"/>
      <c r="AA63" s="11"/>
      <c r="AB63" s="36"/>
      <c r="AC63" s="36"/>
      <c r="AD63" s="36"/>
      <c r="AE63" s="36"/>
      <c r="AF63" s="36"/>
      <c r="AG63" s="36"/>
      <c r="AH63" s="36"/>
      <c r="AI63" s="37">
        <f t="shared" si="10"/>
        <v>0</v>
      </c>
      <c r="AJ63" s="34"/>
      <c r="AK63" s="34"/>
    </row>
    <row r="64" spans="1:37" ht="129.6" x14ac:dyDescent="0.3">
      <c r="A64" s="52"/>
      <c r="B64" s="33" t="s">
        <v>130</v>
      </c>
      <c r="C64" s="32" t="s">
        <v>131</v>
      </c>
      <c r="D64" s="28"/>
      <c r="Z64" s="11"/>
      <c r="AA64" s="11"/>
      <c r="AB64" s="36"/>
      <c r="AC64" s="36"/>
      <c r="AD64" s="36"/>
      <c r="AE64" s="36"/>
      <c r="AF64" s="36"/>
      <c r="AG64" s="36"/>
      <c r="AH64" s="36"/>
      <c r="AI64" s="37">
        <f t="shared" si="10"/>
        <v>0</v>
      </c>
      <c r="AJ64" s="34"/>
      <c r="AK64" s="34"/>
    </row>
    <row r="65" spans="1:37" ht="86.4" x14ac:dyDescent="0.3">
      <c r="A65" s="52"/>
      <c r="B65" s="32" t="s">
        <v>132</v>
      </c>
      <c r="C65" s="32" t="s">
        <v>133</v>
      </c>
      <c r="D65" s="28"/>
      <c r="Z65" s="11"/>
      <c r="AA65" s="11"/>
      <c r="AB65" s="36"/>
      <c r="AC65" s="36"/>
      <c r="AD65" s="36"/>
      <c r="AE65" s="36"/>
      <c r="AF65" s="36"/>
      <c r="AG65" s="36"/>
      <c r="AH65" s="36"/>
      <c r="AI65" s="37">
        <f t="shared" si="10"/>
        <v>0</v>
      </c>
      <c r="AJ65" s="34"/>
      <c r="AK65" s="34"/>
    </row>
    <row r="66" spans="1:37" ht="100.8" x14ac:dyDescent="0.3">
      <c r="A66" s="53"/>
      <c r="B66" s="32" t="s">
        <v>134</v>
      </c>
      <c r="C66" s="32" t="s">
        <v>135</v>
      </c>
      <c r="D66" s="28"/>
      <c r="Z66" s="11"/>
      <c r="AA66" s="11"/>
      <c r="AB66" s="36"/>
      <c r="AC66" s="36"/>
      <c r="AD66" s="36"/>
      <c r="AE66" s="36"/>
      <c r="AF66" s="36"/>
      <c r="AG66" s="36"/>
      <c r="AH66" s="36"/>
      <c r="AI66" s="37">
        <f t="shared" si="10"/>
        <v>0</v>
      </c>
      <c r="AJ66" s="34"/>
      <c r="AK66" s="34"/>
    </row>
  </sheetData>
  <mergeCells count="58">
    <mergeCell ref="Q1:S1"/>
    <mergeCell ref="A1:C1"/>
    <mergeCell ref="E1:G1"/>
    <mergeCell ref="H1:J1"/>
    <mergeCell ref="K1:M1"/>
    <mergeCell ref="N1:P1"/>
    <mergeCell ref="T1:V1"/>
    <mergeCell ref="W1:Y1"/>
    <mergeCell ref="Z1:AB1"/>
    <mergeCell ref="AC1:AE1"/>
    <mergeCell ref="AF1:AH1"/>
    <mergeCell ref="A3:D3"/>
    <mergeCell ref="E3:AI3"/>
    <mergeCell ref="A4:D4"/>
    <mergeCell ref="E4:AI4"/>
    <mergeCell ref="Q2:S2"/>
    <mergeCell ref="T2:V2"/>
    <mergeCell ref="W2:Y2"/>
    <mergeCell ref="Z2:AB2"/>
    <mergeCell ref="AC2:AE2"/>
    <mergeCell ref="AF2:AH2"/>
    <mergeCell ref="A2:D2"/>
    <mergeCell ref="E2:G2"/>
    <mergeCell ref="H2:J2"/>
    <mergeCell ref="K2:M2"/>
    <mergeCell ref="N2:P2"/>
    <mergeCell ref="AF7:AH7"/>
    <mergeCell ref="AI7:AI8"/>
    <mergeCell ref="AJ7:AJ8"/>
    <mergeCell ref="AK7:AK8"/>
    <mergeCell ref="Z7:AB7"/>
    <mergeCell ref="B9:B10"/>
    <mergeCell ref="D9:D10"/>
    <mergeCell ref="A9:A37"/>
    <mergeCell ref="B11:B20"/>
    <mergeCell ref="AC7:AE7"/>
    <mergeCell ref="A7:A8"/>
    <mergeCell ref="B7:B8"/>
    <mergeCell ref="C7:C8"/>
    <mergeCell ref="D7:D8"/>
    <mergeCell ref="E7:G7"/>
    <mergeCell ref="H7:J7"/>
    <mergeCell ref="K7:M7"/>
    <mergeCell ref="N7:P7"/>
    <mergeCell ref="Q7:S7"/>
    <mergeCell ref="T7:V7"/>
    <mergeCell ref="W7:Y7"/>
    <mergeCell ref="D11:D20"/>
    <mergeCell ref="B21:B30"/>
    <mergeCell ref="D21:D30"/>
    <mergeCell ref="B31:B36"/>
    <mergeCell ref="D31:D36"/>
    <mergeCell ref="A38:A46"/>
    <mergeCell ref="B38:B42"/>
    <mergeCell ref="A47:A66"/>
    <mergeCell ref="B47:C47"/>
    <mergeCell ref="B48:B60"/>
    <mergeCell ref="B61:B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13</vt:i4>
      </vt:variant>
    </vt:vector>
  </HeadingPairs>
  <TitlesOfParts>
    <vt:vector size="13" baseType="lpstr">
      <vt:lpstr>Példák_tevékenységekre</vt:lpstr>
      <vt:lpstr>Tihany</vt:lpstr>
      <vt:lpstr>Csopak</vt:lpstr>
      <vt:lpstr>Balatonakali</vt:lpstr>
      <vt:lpstr>Balatonudvari</vt:lpstr>
      <vt:lpstr>Örvényes</vt:lpstr>
      <vt:lpstr>MI6 NKft.</vt:lpstr>
      <vt:lpstr>Konzorciumi tag 7</vt:lpstr>
      <vt:lpstr>Konzorciumi tag7</vt:lpstr>
      <vt:lpstr>Konzorciumi tag8</vt:lpstr>
      <vt:lpstr>Konzorciumi tag9</vt:lpstr>
      <vt:lpstr>Tevékenységek_összesítő</vt:lpstr>
      <vt:lpstr>Indikátorok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2017-02-07T13:48:45Z</cp:lastPrinted>
  <dcterms:created xsi:type="dcterms:W3CDTF">2016-12-14T22:37:48Z</dcterms:created>
  <dcterms:modified xsi:type="dcterms:W3CDTF">2017-02-07T13:49:37Z</dcterms:modified>
</cp:coreProperties>
</file>