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Munk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F91" i="1"/>
  <c r="F82" i="1"/>
  <c r="F86" i="1" s="1"/>
  <c r="F97" i="1" s="1"/>
  <c r="F76" i="1"/>
  <c r="F53" i="1"/>
  <c r="F33" i="1"/>
  <c r="F23" i="1"/>
  <c r="F16" i="1"/>
  <c r="F9" i="1"/>
  <c r="F8" i="1" s="1"/>
  <c r="F30" i="1" l="1"/>
  <c r="F39" i="1" s="1"/>
  <c r="E94" i="1"/>
  <c r="D94" i="1"/>
  <c r="E91" i="1"/>
  <c r="D91" i="1"/>
  <c r="E82" i="1"/>
  <c r="E86" i="1" s="1"/>
  <c r="D82" i="1"/>
  <c r="D86" i="1" s="1"/>
  <c r="D97" i="1" s="1"/>
  <c r="E76" i="1"/>
  <c r="D76" i="1"/>
  <c r="E53" i="1"/>
  <c r="D53" i="1"/>
  <c r="E33" i="1"/>
  <c r="D33" i="1"/>
  <c r="E23" i="1"/>
  <c r="D23" i="1"/>
  <c r="E16" i="1"/>
  <c r="D16" i="1"/>
  <c r="E9" i="1"/>
  <c r="E8" i="1" s="1"/>
  <c r="D9" i="1"/>
  <c r="D8" i="1" s="1"/>
  <c r="D30" i="1" s="1"/>
  <c r="D39" i="1" s="1"/>
  <c r="E97" i="1" l="1"/>
  <c r="E30" i="1"/>
  <c r="E39" i="1" s="1"/>
</calcChain>
</file>

<file path=xl/sharedStrings.xml><?xml version="1.0" encoding="utf-8"?>
<sst xmlns="http://schemas.openxmlformats.org/spreadsheetml/2006/main" count="145" uniqueCount="128">
  <si>
    <t>Tihanyi Közös Önkormányzati Hivatal  2021. évi tervezett bevételeiről és kiadásairól</t>
  </si>
  <si>
    <t>forintban</t>
  </si>
  <si>
    <t>A</t>
  </si>
  <si>
    <t>B</t>
  </si>
  <si>
    <t>C</t>
  </si>
  <si>
    <t>D</t>
  </si>
  <si>
    <t>Sor-</t>
  </si>
  <si>
    <t>Megnevezés</t>
  </si>
  <si>
    <t>2021. évi</t>
  </si>
  <si>
    <t>szám</t>
  </si>
  <si>
    <t>tervadatok</t>
  </si>
  <si>
    <t>mód.ei. I. félév</t>
  </si>
  <si>
    <t>I.</t>
  </si>
  <si>
    <t>Bevételek</t>
  </si>
  <si>
    <t xml:space="preserve"> A.</t>
  </si>
  <si>
    <t>Működési bevételek</t>
  </si>
  <si>
    <t xml:space="preserve">  1. </t>
  </si>
  <si>
    <t>Önkormányzatok működési támogatása (1.1+1.2)</t>
  </si>
  <si>
    <t xml:space="preserve">  1.1.</t>
  </si>
  <si>
    <t>Önkormányzatok működési támogatása</t>
  </si>
  <si>
    <t>Helyi önkormányzatok működési általános támogatása</t>
  </si>
  <si>
    <t>Egyes köznevelési feladatok támogatása</t>
  </si>
  <si>
    <t>Szociális gyermekjóléti feladatok támogatása</t>
  </si>
  <si>
    <t>Kulturális feladatok támogatása</t>
  </si>
  <si>
    <t>Működési célú központosított előirányzat</t>
  </si>
  <si>
    <t xml:space="preserve">  1.2</t>
  </si>
  <si>
    <t>Egyéb működési célú támogatások bev-ei áh. belülről</t>
  </si>
  <si>
    <t xml:space="preserve">  2.</t>
  </si>
  <si>
    <t>Közhatalmi bevételek  (2.1+2.2+2.3)</t>
  </si>
  <si>
    <t xml:space="preserve">  2.1.</t>
  </si>
  <si>
    <t>Vagyoni típusú adók</t>
  </si>
  <si>
    <t xml:space="preserve">  2.2.</t>
  </si>
  <si>
    <t>Termékek és szolgáltatások adói</t>
  </si>
  <si>
    <t>Értékesítési és forgalmi adók</t>
  </si>
  <si>
    <t>Gépjárműadó</t>
  </si>
  <si>
    <t>Egyéb áruhasználati és szolgáltatási adók</t>
  </si>
  <si>
    <t xml:space="preserve">  2.3.</t>
  </si>
  <si>
    <t>Egyéb közhatalmi bevételek</t>
  </si>
  <si>
    <t xml:space="preserve">  3.</t>
  </si>
  <si>
    <t>Szolgáltatások ellenértéke</t>
  </si>
  <si>
    <t>Közvetített szolgáltatások ellenértéke</t>
  </si>
  <si>
    <t>Ellátási díjak</t>
  </si>
  <si>
    <t>Kiszámlázott ÁFA</t>
  </si>
  <si>
    <t>Kamatbevételek</t>
  </si>
  <si>
    <t>Egyéb működési bevételek</t>
  </si>
  <si>
    <t>MŰKÖDÉSI CÉLÚ BEVÉTEL (1+2+3)</t>
  </si>
  <si>
    <t xml:space="preserve"> B. </t>
  </si>
  <si>
    <t>Felhalmozási bevételek</t>
  </si>
  <si>
    <t xml:space="preserve">  1.</t>
  </si>
  <si>
    <t>Egyéb felhalmozási célú tám. bev. áh. belülről</t>
  </si>
  <si>
    <t>FELHALMOZÁSI CÉLÚ BEVÉTEL</t>
  </si>
  <si>
    <t>KÖLTSÉGVETÉSI BEVÉTELEK ÖSSZESEN</t>
  </si>
  <si>
    <t xml:space="preserve">  C.</t>
  </si>
  <si>
    <t>Finanszírozási bevételek</t>
  </si>
  <si>
    <t xml:space="preserve">Központi, irányító szervi támogatás </t>
  </si>
  <si>
    <t>Központi, irányítószervi tám. Közös Hivatal</t>
  </si>
  <si>
    <t>Előző év költégvetési maradványának igénybevétele</t>
  </si>
  <si>
    <t>BEVÉTELEK MINDÖSSZESEN</t>
  </si>
  <si>
    <t>II.</t>
  </si>
  <si>
    <t>Kiadások</t>
  </si>
  <si>
    <t>Működési kiadások</t>
  </si>
  <si>
    <t>Személyi juttatások (1.1+1.2)</t>
  </si>
  <si>
    <t xml:space="preserve">Foglalkoztatottak személyi juttatásai </t>
  </si>
  <si>
    <t>Törvény szerinti illetmények</t>
  </si>
  <si>
    <t>Jutalom</t>
  </si>
  <si>
    <t>Céljuttatás, projektprémium</t>
  </si>
  <si>
    <t>Készenléti, ügyeleti, helyettesítési díj, túlóra</t>
  </si>
  <si>
    <t>Jubileumi jutalom</t>
  </si>
  <si>
    <t>Béren kívüli juttatás</t>
  </si>
  <si>
    <t>Közlekedési költségtérítés</t>
  </si>
  <si>
    <t>Egyéb költségtérítések</t>
  </si>
  <si>
    <t>Foglalkoztatottak egyéb személyi juttatásai</t>
  </si>
  <si>
    <t>Külső személyi juttatás</t>
  </si>
  <si>
    <t>Választott tisztségviselők juttatása</t>
  </si>
  <si>
    <t>Munkavégzésre irányuló egyéb jogviszony</t>
  </si>
  <si>
    <t>Egyéb külső személyi juttatás</t>
  </si>
  <si>
    <t>Munkaadót terhelő járulékok</t>
  </si>
  <si>
    <t>Dologi kiadások és különféle befizetések</t>
  </si>
  <si>
    <t xml:space="preserve">  3.1.</t>
  </si>
  <si>
    <t>Dologi kiadások</t>
  </si>
  <si>
    <t xml:space="preserve">  3.1.1.</t>
  </si>
  <si>
    <t xml:space="preserve"> Készletbeszerzés</t>
  </si>
  <si>
    <t xml:space="preserve">  3.1.2.</t>
  </si>
  <si>
    <t>Informatikai szolgáltatás</t>
  </si>
  <si>
    <t xml:space="preserve">  3.1.3.</t>
  </si>
  <si>
    <t xml:space="preserve"> Szolgáltatási kiadások</t>
  </si>
  <si>
    <t xml:space="preserve"> Közüzemi díjak</t>
  </si>
  <si>
    <t xml:space="preserve"> Bérleti és lízing díjak</t>
  </si>
  <si>
    <t xml:space="preserve"> Karbantartás, kisjavítási szolgáltatások</t>
  </si>
  <si>
    <t xml:space="preserve"> Közvetített szolgáltatások</t>
  </si>
  <si>
    <t xml:space="preserve"> Szakmai tev.segítő szolgáltatás</t>
  </si>
  <si>
    <t xml:space="preserve"> Egyéb szolgáltatás</t>
  </si>
  <si>
    <t xml:space="preserve">  3.1.4.</t>
  </si>
  <si>
    <t>Kiküldetés, reklám, propaganda</t>
  </si>
  <si>
    <t xml:space="preserve"> Kiküldetés kiadásai</t>
  </si>
  <si>
    <t xml:space="preserve"> Reklámkiadások</t>
  </si>
  <si>
    <t xml:space="preserve">  3.1.5.</t>
  </si>
  <si>
    <t>Különféle befizetések és dologi kiadások</t>
  </si>
  <si>
    <t xml:space="preserve"> Működési célú ÁFA</t>
  </si>
  <si>
    <t xml:space="preserve"> Fizetendő ÁFA</t>
  </si>
  <si>
    <t xml:space="preserve"> Egyéb dologi kiadás</t>
  </si>
  <si>
    <t xml:space="preserve">  3.2.</t>
  </si>
  <si>
    <t>Ellátottak pénzbeli juttatása</t>
  </si>
  <si>
    <t>Családi támogatások</t>
  </si>
  <si>
    <t>Betegséggel kapcsolatos ellátások</t>
  </si>
  <si>
    <t>Fogalkoztatással, munkanélküléséggel kapcsolatos ellátás</t>
  </si>
  <si>
    <t>Lakhatással kapcsolatos ellátás</t>
  </si>
  <si>
    <t>Egyéb nem intézményi ellátás</t>
  </si>
  <si>
    <t xml:space="preserve">  4.</t>
  </si>
  <si>
    <t>Egyéb működési célú kiadás</t>
  </si>
  <si>
    <t>Egyéb működési célú támogatás áh. belülre</t>
  </si>
  <si>
    <t>Egyéb működési célú támogatás áh. kívülre</t>
  </si>
  <si>
    <t xml:space="preserve">  5.</t>
  </si>
  <si>
    <t>Működési tartalék</t>
  </si>
  <si>
    <t>MŰKÖDÉSI CÉLÚ KIADÁSOK ÖSSZESEN</t>
  </si>
  <si>
    <t xml:space="preserve">  B.</t>
  </si>
  <si>
    <t>Felhalmozási kiadások</t>
  </si>
  <si>
    <t>Beruházások</t>
  </si>
  <si>
    <t>Felújítások</t>
  </si>
  <si>
    <t>Felhalmozási célú visszatérítendő támogatások, kölcsönök áh. kívülre</t>
  </si>
  <si>
    <t>FELHALMOZÁSI CÉLÚ KIADÁSOK ÖSSZESEN</t>
  </si>
  <si>
    <t>KÖLTSÉGVETÉSI KIADÁSOK ÖSSZESEN</t>
  </si>
  <si>
    <t>Finanszírozási kiadások</t>
  </si>
  <si>
    <t>Központi, irányítószervi támogatás folyósítása</t>
  </si>
  <si>
    <t>Pénzügyi lízing kiadásai</t>
  </si>
  <si>
    <t>KIADÁSOK MINDÖSSZESEN</t>
  </si>
  <si>
    <t>E</t>
  </si>
  <si>
    <t>mód.ei. III. n.év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</si>
</sst>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u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/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right" vertical="top" wrapText="1"/>
    </xf>
    <xf numFmtId="3" fontId="6" fillId="2" borderId="4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vertical="top" wrapText="1"/>
    </xf>
    <xf numFmtId="0" fontId="1" fillId="0" borderId="6" xfId="0" applyFont="1" applyBorder="1"/>
    <xf numFmtId="0" fontId="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3" fontId="5" fillId="4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5" fillId="3" borderId="2" xfId="0" applyFont="1" applyFill="1" applyBorder="1" applyAlignment="1">
      <alignment vertical="top" wrapText="1"/>
    </xf>
    <xf numFmtId="3" fontId="5" fillId="3" borderId="2" xfId="0" applyNumberFormat="1" applyFont="1" applyFill="1" applyBorder="1" applyAlignment="1">
      <alignment horizontal="right" vertical="top" wrapText="1"/>
    </xf>
    <xf numFmtId="3" fontId="2" fillId="0" borderId="4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3" fontId="6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Border="1"/>
    <xf numFmtId="0" fontId="2" fillId="0" borderId="2" xfId="0" applyFont="1" applyBorder="1" applyAlignment="1">
      <alignment vertical="top" wrapText="1"/>
    </xf>
    <xf numFmtId="3" fontId="8" fillId="0" borderId="2" xfId="0" applyNumberFormat="1" applyFont="1" applyBorder="1"/>
    <xf numFmtId="3" fontId="5" fillId="0" borderId="2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9" fillId="0" borderId="2" xfId="0" applyNumberFormat="1" applyFont="1" applyBorder="1"/>
    <xf numFmtId="0" fontId="6" fillId="2" borderId="2" xfId="0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horizontal="right" vertical="top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Fill="1" applyBorder="1" applyAlignment="1">
      <alignment vertical="center" wrapText="1"/>
    </xf>
    <xf numFmtId="3" fontId="8" fillId="0" borderId="7" xfId="0" applyNumberFormat="1" applyFont="1" applyBorder="1"/>
    <xf numFmtId="0" fontId="11" fillId="0" borderId="6" xfId="0" applyFont="1" applyFill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3" fontId="13" fillId="0" borderId="2" xfId="0" applyNumberFormat="1" applyFont="1" applyBorder="1"/>
    <xf numFmtId="3" fontId="12" fillId="0" borderId="2" xfId="0" applyNumberFormat="1" applyFont="1" applyBorder="1" applyAlignment="1">
      <alignment horizontal="right" vertical="top" wrapText="1"/>
    </xf>
    <xf numFmtId="0" fontId="5" fillId="4" borderId="2" xfId="0" applyFont="1" applyFill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view="pageBreakPreview" zoomScale="60" zoomScaleNormal="100" workbookViewId="0">
      <selection activeCell="C6" sqref="C6:F97"/>
    </sheetView>
  </sheetViews>
  <sheetFormatPr defaultRowHeight="20.100000000000001" customHeight="1" x14ac:dyDescent="0.3"/>
  <cols>
    <col min="1" max="1" width="4.33203125" customWidth="1"/>
    <col min="2" max="2" width="5.44140625" customWidth="1"/>
    <col min="3" max="3" width="40.109375" customWidth="1"/>
    <col min="4" max="4" width="13.21875" customWidth="1"/>
    <col min="5" max="5" width="12.88671875" customWidth="1"/>
    <col min="6" max="6" width="12.33203125" customWidth="1"/>
  </cols>
  <sheetData>
    <row r="1" spans="1:6" ht="20.100000000000001" customHeight="1" x14ac:dyDescent="0.3">
      <c r="A1" s="1"/>
      <c r="B1" s="25" t="s">
        <v>0</v>
      </c>
      <c r="C1" s="25"/>
      <c r="D1" s="25"/>
      <c r="E1" s="25"/>
      <c r="F1" s="25"/>
    </row>
    <row r="2" spans="1:6" ht="20.100000000000001" customHeight="1" x14ac:dyDescent="0.25">
      <c r="A2" s="1"/>
      <c r="B2" s="26" t="s">
        <v>1</v>
      </c>
      <c r="C2" s="26"/>
      <c r="D2" s="26"/>
      <c r="E2" s="26"/>
      <c r="F2" s="26"/>
    </row>
    <row r="3" spans="1:6" ht="20.100000000000001" customHeight="1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126</v>
      </c>
    </row>
    <row r="4" spans="1:6" ht="20.100000000000001" customHeight="1" x14ac:dyDescent="0.3">
      <c r="A4" s="22">
        <v>1</v>
      </c>
      <c r="B4" s="4" t="s">
        <v>6</v>
      </c>
      <c r="C4" s="23" t="s">
        <v>7</v>
      </c>
      <c r="D4" s="5" t="s">
        <v>8</v>
      </c>
      <c r="E4" s="5" t="s">
        <v>8</v>
      </c>
      <c r="F4" s="5" t="s">
        <v>8</v>
      </c>
    </row>
    <row r="5" spans="1:6" ht="20.100000000000001" customHeight="1" x14ac:dyDescent="0.3">
      <c r="A5" s="22"/>
      <c r="B5" s="6" t="s">
        <v>9</v>
      </c>
      <c r="C5" s="24"/>
      <c r="D5" s="7" t="s">
        <v>10</v>
      </c>
      <c r="E5" s="7" t="s">
        <v>11</v>
      </c>
      <c r="F5" s="7" t="s">
        <v>127</v>
      </c>
    </row>
    <row r="6" spans="1:6" ht="20.100000000000001" customHeight="1" x14ac:dyDescent="0.3">
      <c r="A6" s="8">
        <v>2</v>
      </c>
      <c r="B6" s="9" t="s">
        <v>12</v>
      </c>
      <c r="C6" s="32" t="s">
        <v>13</v>
      </c>
      <c r="D6" s="36"/>
      <c r="E6" s="36"/>
      <c r="F6" s="36"/>
    </row>
    <row r="7" spans="1:6" ht="20.100000000000001" customHeight="1" x14ac:dyDescent="0.3">
      <c r="A7" s="8">
        <v>3</v>
      </c>
      <c r="B7" s="11" t="s">
        <v>14</v>
      </c>
      <c r="C7" s="32" t="s">
        <v>15</v>
      </c>
      <c r="D7" s="37"/>
      <c r="E7" s="37"/>
      <c r="F7" s="37"/>
    </row>
    <row r="8" spans="1:6" ht="20.100000000000001" customHeight="1" x14ac:dyDescent="0.3">
      <c r="A8" s="8">
        <v>4</v>
      </c>
      <c r="B8" s="12" t="s">
        <v>16</v>
      </c>
      <c r="C8" s="28" t="s">
        <v>17</v>
      </c>
      <c r="D8" s="38">
        <f>D9+D15</f>
        <v>0</v>
      </c>
      <c r="E8" s="38">
        <f>E9+E15</f>
        <v>0</v>
      </c>
      <c r="F8" s="38">
        <f>F9+F15</f>
        <v>0</v>
      </c>
    </row>
    <row r="9" spans="1:6" ht="20.100000000000001" customHeight="1" x14ac:dyDescent="0.3">
      <c r="A9" s="8">
        <v>5</v>
      </c>
      <c r="B9" s="11" t="s">
        <v>18</v>
      </c>
      <c r="C9" s="13" t="s">
        <v>19</v>
      </c>
      <c r="D9" s="39">
        <f>SUM(D10:D14)</f>
        <v>0</v>
      </c>
      <c r="E9" s="39">
        <f>SUM(E10:E14)</f>
        <v>0</v>
      </c>
      <c r="F9" s="39">
        <f>SUM(F10:F14)</f>
        <v>0</v>
      </c>
    </row>
    <row r="10" spans="1:6" ht="20.100000000000001" customHeight="1" x14ac:dyDescent="0.3">
      <c r="A10" s="8">
        <v>6</v>
      </c>
      <c r="B10" s="11"/>
      <c r="C10" s="40" t="s">
        <v>20</v>
      </c>
      <c r="D10" s="41">
        <v>0</v>
      </c>
      <c r="E10" s="41">
        <v>0</v>
      </c>
      <c r="F10" s="41">
        <v>0</v>
      </c>
    </row>
    <row r="11" spans="1:6" ht="20.100000000000001" customHeight="1" x14ac:dyDescent="0.3">
      <c r="A11" s="8">
        <v>7</v>
      </c>
      <c r="B11" s="11"/>
      <c r="C11" s="40" t="s">
        <v>21</v>
      </c>
      <c r="D11" s="41">
        <v>0</v>
      </c>
      <c r="E11" s="41">
        <v>0</v>
      </c>
      <c r="F11" s="41">
        <v>0</v>
      </c>
    </row>
    <row r="12" spans="1:6" ht="20.100000000000001" customHeight="1" x14ac:dyDescent="0.3">
      <c r="A12" s="8">
        <v>8</v>
      </c>
      <c r="B12" s="11"/>
      <c r="C12" s="40" t="s">
        <v>22</v>
      </c>
      <c r="D12" s="41">
        <v>0</v>
      </c>
      <c r="E12" s="41">
        <v>0</v>
      </c>
      <c r="F12" s="41">
        <v>0</v>
      </c>
    </row>
    <row r="13" spans="1:6" ht="20.100000000000001" customHeight="1" x14ac:dyDescent="0.3">
      <c r="A13" s="8">
        <v>9</v>
      </c>
      <c r="B13" s="11"/>
      <c r="C13" s="40" t="s">
        <v>23</v>
      </c>
      <c r="D13" s="41">
        <v>0</v>
      </c>
      <c r="E13" s="41">
        <v>0</v>
      </c>
      <c r="F13" s="41">
        <v>0</v>
      </c>
    </row>
    <row r="14" spans="1:6" ht="20.100000000000001" customHeight="1" x14ac:dyDescent="0.3">
      <c r="A14" s="8">
        <v>10</v>
      </c>
      <c r="B14" s="11"/>
      <c r="C14" s="40" t="s">
        <v>24</v>
      </c>
      <c r="D14" s="41">
        <v>0</v>
      </c>
      <c r="E14" s="41">
        <v>0</v>
      </c>
      <c r="F14" s="41">
        <v>0</v>
      </c>
    </row>
    <row r="15" spans="1:6" ht="28.8" x14ac:dyDescent="0.3">
      <c r="A15" s="8">
        <v>11</v>
      </c>
      <c r="B15" s="11" t="s">
        <v>25</v>
      </c>
      <c r="C15" s="13" t="s">
        <v>26</v>
      </c>
      <c r="D15" s="39">
        <v>0</v>
      </c>
      <c r="E15" s="39">
        <v>0</v>
      </c>
      <c r="F15" s="39">
        <v>0</v>
      </c>
    </row>
    <row r="16" spans="1:6" ht="20.100000000000001" customHeight="1" x14ac:dyDescent="0.3">
      <c r="A16" s="8">
        <v>12</v>
      </c>
      <c r="B16" s="11" t="s">
        <v>27</v>
      </c>
      <c r="C16" s="32" t="s">
        <v>28</v>
      </c>
      <c r="D16" s="33">
        <f>D17+D18+D22</f>
        <v>0</v>
      </c>
      <c r="E16" s="33">
        <f>E17+E18+E22</f>
        <v>0</v>
      </c>
      <c r="F16" s="33">
        <f>F17+F18+F22</f>
        <v>0</v>
      </c>
    </row>
    <row r="17" spans="1:6" ht="20.100000000000001" customHeight="1" x14ac:dyDescent="0.3">
      <c r="A17" s="8">
        <v>13</v>
      </c>
      <c r="B17" s="11" t="s">
        <v>29</v>
      </c>
      <c r="C17" s="13" t="s">
        <v>30</v>
      </c>
      <c r="D17" s="42">
        <v>0</v>
      </c>
      <c r="E17" s="42">
        <v>0</v>
      </c>
      <c r="F17" s="42">
        <v>0</v>
      </c>
    </row>
    <row r="18" spans="1:6" ht="20.100000000000001" customHeight="1" x14ac:dyDescent="0.3">
      <c r="A18" s="8">
        <v>14</v>
      </c>
      <c r="B18" s="11" t="s">
        <v>31</v>
      </c>
      <c r="C18" s="13" t="s">
        <v>32</v>
      </c>
      <c r="D18" s="42">
        <v>0</v>
      </c>
      <c r="E18" s="42">
        <v>0</v>
      </c>
      <c r="F18" s="42">
        <v>0</v>
      </c>
    </row>
    <row r="19" spans="1:6" ht="20.100000000000001" customHeight="1" x14ac:dyDescent="0.3">
      <c r="A19" s="8">
        <v>15</v>
      </c>
      <c r="B19" s="11"/>
      <c r="C19" s="40" t="s">
        <v>33</v>
      </c>
      <c r="D19" s="43">
        <v>0</v>
      </c>
      <c r="E19" s="43">
        <v>0</v>
      </c>
      <c r="F19" s="43">
        <v>0</v>
      </c>
    </row>
    <row r="20" spans="1:6" ht="20.100000000000001" customHeight="1" x14ac:dyDescent="0.3">
      <c r="A20" s="8">
        <v>16</v>
      </c>
      <c r="B20" s="11"/>
      <c r="C20" s="40" t="s">
        <v>34</v>
      </c>
      <c r="D20" s="43">
        <v>0</v>
      </c>
      <c r="E20" s="43">
        <v>0</v>
      </c>
      <c r="F20" s="43">
        <v>0</v>
      </c>
    </row>
    <row r="21" spans="1:6" ht="20.100000000000001" customHeight="1" x14ac:dyDescent="0.3">
      <c r="A21" s="8">
        <v>17</v>
      </c>
      <c r="B21" s="11"/>
      <c r="C21" s="40" t="s">
        <v>35</v>
      </c>
      <c r="D21" s="41">
        <v>0</v>
      </c>
      <c r="E21" s="41">
        <v>0</v>
      </c>
      <c r="F21" s="41">
        <v>0</v>
      </c>
    </row>
    <row r="22" spans="1:6" ht="20.100000000000001" customHeight="1" x14ac:dyDescent="0.3">
      <c r="A22" s="8">
        <v>18</v>
      </c>
      <c r="B22" s="11" t="s">
        <v>36</v>
      </c>
      <c r="C22" s="13" t="s">
        <v>37</v>
      </c>
      <c r="D22" s="39">
        <v>0</v>
      </c>
      <c r="E22" s="39">
        <v>0</v>
      </c>
      <c r="F22" s="39">
        <v>0</v>
      </c>
    </row>
    <row r="23" spans="1:6" ht="20.100000000000001" customHeight="1" x14ac:dyDescent="0.3">
      <c r="A23" s="8">
        <v>19</v>
      </c>
      <c r="B23" s="11" t="s">
        <v>38</v>
      </c>
      <c r="C23" s="32" t="s">
        <v>15</v>
      </c>
      <c r="D23" s="44">
        <f>SUM(D24:D29)</f>
        <v>0</v>
      </c>
      <c r="E23" s="44">
        <f>SUM(E24:E29)</f>
        <v>0</v>
      </c>
      <c r="F23" s="44">
        <f>SUM(F24:F29)</f>
        <v>0</v>
      </c>
    </row>
    <row r="24" spans="1:6" ht="20.100000000000001" customHeight="1" x14ac:dyDescent="0.3">
      <c r="A24" s="8">
        <v>20</v>
      </c>
      <c r="B24" s="11"/>
      <c r="C24" s="40" t="s">
        <v>39</v>
      </c>
      <c r="D24" s="41">
        <v>0</v>
      </c>
      <c r="E24" s="41">
        <v>0</v>
      </c>
      <c r="F24" s="41">
        <v>0</v>
      </c>
    </row>
    <row r="25" spans="1:6" ht="20.100000000000001" customHeight="1" x14ac:dyDescent="0.3">
      <c r="A25" s="8">
        <v>21</v>
      </c>
      <c r="B25" s="11"/>
      <c r="C25" s="40" t="s">
        <v>40</v>
      </c>
      <c r="D25" s="41">
        <v>0</v>
      </c>
      <c r="E25" s="41">
        <v>0</v>
      </c>
      <c r="F25" s="41">
        <v>0</v>
      </c>
    </row>
    <row r="26" spans="1:6" ht="20.100000000000001" customHeight="1" x14ac:dyDescent="0.3">
      <c r="A26" s="8">
        <v>22</v>
      </c>
      <c r="B26" s="11"/>
      <c r="C26" s="40" t="s">
        <v>41</v>
      </c>
      <c r="D26" s="41">
        <v>0</v>
      </c>
      <c r="E26" s="41">
        <v>0</v>
      </c>
      <c r="F26" s="41">
        <v>0</v>
      </c>
    </row>
    <row r="27" spans="1:6" ht="20.100000000000001" customHeight="1" x14ac:dyDescent="0.3">
      <c r="A27" s="8">
        <v>23</v>
      </c>
      <c r="B27" s="11"/>
      <c r="C27" s="40" t="s">
        <v>42</v>
      </c>
      <c r="D27" s="41">
        <v>0</v>
      </c>
      <c r="E27" s="41">
        <v>0</v>
      </c>
      <c r="F27" s="41">
        <v>0</v>
      </c>
    </row>
    <row r="28" spans="1:6" ht="20.100000000000001" customHeight="1" x14ac:dyDescent="0.3">
      <c r="A28" s="8">
        <v>24</v>
      </c>
      <c r="B28" s="11"/>
      <c r="C28" s="40" t="s">
        <v>43</v>
      </c>
      <c r="D28" s="41">
        <v>0</v>
      </c>
      <c r="E28" s="41">
        <v>0</v>
      </c>
      <c r="F28" s="41">
        <v>0</v>
      </c>
    </row>
    <row r="29" spans="1:6" ht="20.100000000000001" customHeight="1" x14ac:dyDescent="0.3">
      <c r="A29" s="8">
        <v>25</v>
      </c>
      <c r="B29" s="11"/>
      <c r="C29" s="40" t="s">
        <v>44</v>
      </c>
      <c r="D29" s="41">
        <v>0</v>
      </c>
      <c r="E29" s="41">
        <v>0</v>
      </c>
      <c r="F29" s="41">
        <v>0</v>
      </c>
    </row>
    <row r="30" spans="1:6" ht="20.100000000000001" customHeight="1" x14ac:dyDescent="0.3">
      <c r="A30" s="8">
        <v>26</v>
      </c>
      <c r="B30" s="14"/>
      <c r="C30" s="45" t="s">
        <v>45</v>
      </c>
      <c r="D30" s="46">
        <f>D8+D16+D23</f>
        <v>0</v>
      </c>
      <c r="E30" s="46">
        <f>E8+E16+E23</f>
        <v>0</v>
      </c>
      <c r="F30" s="46">
        <f>F8+F16+F23</f>
        <v>0</v>
      </c>
    </row>
    <row r="31" spans="1:6" ht="20.100000000000001" customHeight="1" x14ac:dyDescent="0.3">
      <c r="A31" s="8">
        <v>27</v>
      </c>
      <c r="B31" s="11" t="s">
        <v>46</v>
      </c>
      <c r="C31" s="32" t="s">
        <v>47</v>
      </c>
      <c r="D31" s="15"/>
      <c r="E31" s="15"/>
      <c r="F31" s="15"/>
    </row>
    <row r="32" spans="1:6" ht="20.100000000000001" customHeight="1" x14ac:dyDescent="0.3">
      <c r="A32" s="8">
        <v>28</v>
      </c>
      <c r="B32" s="11" t="s">
        <v>48</v>
      </c>
      <c r="C32" s="32" t="s">
        <v>49</v>
      </c>
      <c r="D32" s="16">
        <v>0</v>
      </c>
      <c r="E32" s="16">
        <v>0</v>
      </c>
      <c r="F32" s="16">
        <v>0</v>
      </c>
    </row>
    <row r="33" spans="1:6" ht="20.100000000000001" customHeight="1" x14ac:dyDescent="0.3">
      <c r="A33" s="8">
        <v>29</v>
      </c>
      <c r="B33" s="14"/>
      <c r="C33" s="45" t="s">
        <v>50</v>
      </c>
      <c r="D33" s="17">
        <f>D32</f>
        <v>0</v>
      </c>
      <c r="E33" s="17">
        <f>E32</f>
        <v>0</v>
      </c>
      <c r="F33" s="17">
        <f>F32</f>
        <v>0</v>
      </c>
    </row>
    <row r="34" spans="1:6" ht="20.100000000000001" customHeight="1" x14ac:dyDescent="0.3">
      <c r="A34" s="8">
        <v>30</v>
      </c>
      <c r="B34" s="14"/>
      <c r="C34" s="45" t="s">
        <v>51</v>
      </c>
      <c r="D34" s="17">
        <v>0</v>
      </c>
      <c r="E34" s="17">
        <v>0</v>
      </c>
      <c r="F34" s="17">
        <v>0</v>
      </c>
    </row>
    <row r="35" spans="1:6" ht="20.100000000000001" customHeight="1" x14ac:dyDescent="0.3">
      <c r="A35" s="8">
        <v>31</v>
      </c>
      <c r="B35" s="11" t="s">
        <v>52</v>
      </c>
      <c r="C35" s="32" t="s">
        <v>53</v>
      </c>
      <c r="D35" s="43"/>
      <c r="E35" s="43"/>
      <c r="F35" s="43"/>
    </row>
    <row r="36" spans="1:6" ht="20.100000000000001" customHeight="1" x14ac:dyDescent="0.3">
      <c r="A36" s="8">
        <v>32</v>
      </c>
      <c r="B36" s="12"/>
      <c r="C36" s="28" t="s">
        <v>54</v>
      </c>
      <c r="D36" s="29">
        <v>179861263</v>
      </c>
      <c r="E36" s="29">
        <v>178292976</v>
      </c>
      <c r="F36" s="29">
        <v>178292976</v>
      </c>
    </row>
    <row r="37" spans="1:6" ht="20.100000000000001" customHeight="1" x14ac:dyDescent="0.3">
      <c r="A37" s="8">
        <v>33</v>
      </c>
      <c r="B37" s="12"/>
      <c r="C37" s="30" t="s">
        <v>55</v>
      </c>
      <c r="D37" s="31">
        <v>179861263</v>
      </c>
      <c r="E37" s="31">
        <v>178292976</v>
      </c>
      <c r="F37" s="31">
        <v>178292976</v>
      </c>
    </row>
    <row r="38" spans="1:6" ht="20.100000000000001" customHeight="1" x14ac:dyDescent="0.3">
      <c r="A38" s="8">
        <v>34</v>
      </c>
      <c r="B38" s="10"/>
      <c r="C38" s="32" t="s">
        <v>56</v>
      </c>
      <c r="D38" s="33">
        <v>0</v>
      </c>
      <c r="E38" s="33">
        <v>2651287</v>
      </c>
      <c r="F38" s="33">
        <v>2651287</v>
      </c>
    </row>
    <row r="39" spans="1:6" ht="20.100000000000001" customHeight="1" x14ac:dyDescent="0.3">
      <c r="A39" s="8">
        <v>35</v>
      </c>
      <c r="B39" s="18"/>
      <c r="C39" s="34" t="s">
        <v>57</v>
      </c>
      <c r="D39" s="35">
        <f>D30+D32+D38+D36</f>
        <v>179861263</v>
      </c>
      <c r="E39" s="35">
        <f>E30+E32+E38+E36</f>
        <v>180944263</v>
      </c>
      <c r="F39" s="35">
        <f>F30+F32+F38+F36</f>
        <v>180944263</v>
      </c>
    </row>
    <row r="40" spans="1:6" ht="20.100000000000001" customHeight="1" x14ac:dyDescent="0.3">
      <c r="A40" s="8">
        <v>36</v>
      </c>
      <c r="B40" s="10" t="s">
        <v>58</v>
      </c>
      <c r="C40" s="32" t="s">
        <v>59</v>
      </c>
      <c r="D40" s="43"/>
      <c r="E40" s="43"/>
      <c r="F40" s="43"/>
    </row>
    <row r="41" spans="1:6" ht="20.100000000000001" customHeight="1" x14ac:dyDescent="0.3">
      <c r="A41" s="8">
        <v>37</v>
      </c>
      <c r="B41" s="11" t="s">
        <v>14</v>
      </c>
      <c r="C41" s="47" t="s">
        <v>60</v>
      </c>
      <c r="D41" s="43"/>
      <c r="E41" s="43"/>
      <c r="F41" s="43"/>
    </row>
    <row r="42" spans="1:6" ht="20.100000000000001" customHeight="1" x14ac:dyDescent="0.3">
      <c r="A42" s="8">
        <v>38</v>
      </c>
      <c r="B42" s="11" t="s">
        <v>48</v>
      </c>
      <c r="C42" s="32" t="s">
        <v>61</v>
      </c>
      <c r="D42" s="33">
        <v>147199525</v>
      </c>
      <c r="E42" s="33">
        <v>148545525</v>
      </c>
      <c r="F42" s="33">
        <v>148545525</v>
      </c>
    </row>
    <row r="43" spans="1:6" ht="20.100000000000001" customHeight="1" x14ac:dyDescent="0.3">
      <c r="A43" s="8">
        <v>39</v>
      </c>
      <c r="B43" s="11" t="s">
        <v>18</v>
      </c>
      <c r="C43" s="13" t="s">
        <v>62</v>
      </c>
      <c r="D43" s="42">
        <v>145607525</v>
      </c>
      <c r="E43" s="42">
        <v>146249525</v>
      </c>
      <c r="F43" s="42">
        <v>145949525</v>
      </c>
    </row>
    <row r="44" spans="1:6" ht="20.100000000000001" customHeight="1" x14ac:dyDescent="0.3">
      <c r="A44" s="8">
        <v>40</v>
      </c>
      <c r="B44" s="11"/>
      <c r="C44" s="40" t="s">
        <v>63</v>
      </c>
      <c r="D44" s="41">
        <v>122932000</v>
      </c>
      <c r="E44" s="41">
        <v>122932000</v>
      </c>
      <c r="F44" s="41">
        <v>122932000</v>
      </c>
    </row>
    <row r="45" spans="1:6" ht="20.100000000000001" customHeight="1" x14ac:dyDescent="0.3">
      <c r="A45" s="8">
        <v>41</v>
      </c>
      <c r="B45" s="11"/>
      <c r="C45" s="48" t="s">
        <v>64</v>
      </c>
      <c r="D45" s="41">
        <v>5300000</v>
      </c>
      <c r="E45" s="41">
        <v>5300000</v>
      </c>
      <c r="F45" s="41">
        <v>5300000</v>
      </c>
    </row>
    <row r="46" spans="1:6" ht="20.100000000000001" customHeight="1" x14ac:dyDescent="0.3">
      <c r="A46" s="19">
        <v>42</v>
      </c>
      <c r="B46" s="11"/>
      <c r="C46" s="48" t="s">
        <v>65</v>
      </c>
      <c r="D46" s="49">
        <v>3011000</v>
      </c>
      <c r="E46" s="49">
        <v>3011000</v>
      </c>
      <c r="F46" s="49">
        <v>3011000</v>
      </c>
    </row>
    <row r="47" spans="1:6" ht="20.100000000000001" customHeight="1" x14ac:dyDescent="0.3">
      <c r="A47" s="8">
        <v>43</v>
      </c>
      <c r="B47" s="11"/>
      <c r="C47" s="48" t="s">
        <v>66</v>
      </c>
      <c r="D47" s="41">
        <v>1244000</v>
      </c>
      <c r="E47" s="41">
        <v>1244000</v>
      </c>
      <c r="F47" s="41">
        <v>1244000</v>
      </c>
    </row>
    <row r="48" spans="1:6" ht="20.100000000000001" customHeight="1" x14ac:dyDescent="0.3">
      <c r="A48" s="8">
        <v>44</v>
      </c>
      <c r="B48" s="11"/>
      <c r="C48" s="50" t="s">
        <v>67</v>
      </c>
      <c r="D48" s="41">
        <v>2000000</v>
      </c>
      <c r="E48" s="41">
        <v>2000000</v>
      </c>
      <c r="F48" s="41">
        <v>2000000</v>
      </c>
    </row>
    <row r="49" spans="1:6" ht="20.100000000000001" customHeight="1" x14ac:dyDescent="0.3">
      <c r="A49" s="8">
        <v>45</v>
      </c>
      <c r="B49" s="11"/>
      <c r="C49" s="40" t="s">
        <v>68</v>
      </c>
      <c r="D49" s="41">
        <v>5860525</v>
      </c>
      <c r="E49" s="41">
        <v>5860525</v>
      </c>
      <c r="F49" s="41">
        <v>5860525</v>
      </c>
    </row>
    <row r="50" spans="1:6" ht="20.100000000000001" customHeight="1" x14ac:dyDescent="0.3">
      <c r="A50" s="8">
        <v>46</v>
      </c>
      <c r="B50" s="11"/>
      <c r="C50" s="48" t="s">
        <v>69</v>
      </c>
      <c r="D50" s="41">
        <v>3032000</v>
      </c>
      <c r="E50" s="41">
        <v>3032000</v>
      </c>
      <c r="F50" s="41">
        <v>3032000</v>
      </c>
    </row>
    <row r="51" spans="1:6" ht="20.100000000000001" customHeight="1" x14ac:dyDescent="0.3">
      <c r="A51" s="8">
        <v>47</v>
      </c>
      <c r="B51" s="11"/>
      <c r="C51" s="48" t="s">
        <v>70</v>
      </c>
      <c r="D51" s="41">
        <v>1518000</v>
      </c>
      <c r="E51" s="41">
        <v>974000</v>
      </c>
      <c r="F51" s="41">
        <v>342000</v>
      </c>
    </row>
    <row r="52" spans="1:6" ht="33" customHeight="1" x14ac:dyDescent="0.3">
      <c r="A52" s="8">
        <v>48</v>
      </c>
      <c r="B52" s="11"/>
      <c r="C52" s="48" t="s">
        <v>71</v>
      </c>
      <c r="D52" s="41">
        <v>710000</v>
      </c>
      <c r="E52" s="41">
        <v>1896000</v>
      </c>
      <c r="F52" s="41">
        <v>2228000</v>
      </c>
    </row>
    <row r="53" spans="1:6" ht="20.100000000000001" customHeight="1" x14ac:dyDescent="0.3">
      <c r="A53" s="8">
        <v>49</v>
      </c>
      <c r="B53" s="11" t="s">
        <v>25</v>
      </c>
      <c r="C53" s="13" t="s">
        <v>72</v>
      </c>
      <c r="D53" s="39">
        <f>SUM(D54:D56)</f>
        <v>1592000</v>
      </c>
      <c r="E53" s="39">
        <f>SUM(E54:E56)</f>
        <v>2296000</v>
      </c>
      <c r="F53" s="39">
        <f>SUM(F54:F56)</f>
        <v>2596000</v>
      </c>
    </row>
    <row r="54" spans="1:6" ht="20.100000000000001" customHeight="1" x14ac:dyDescent="0.3">
      <c r="A54" s="8">
        <v>50</v>
      </c>
      <c r="B54" s="11"/>
      <c r="C54" s="40" t="s">
        <v>73</v>
      </c>
      <c r="D54" s="43">
        <v>0</v>
      </c>
      <c r="E54" s="43">
        <v>0</v>
      </c>
      <c r="F54" s="43">
        <v>0</v>
      </c>
    </row>
    <row r="55" spans="1:6" ht="20.100000000000001" customHeight="1" x14ac:dyDescent="0.3">
      <c r="A55" s="8">
        <v>51</v>
      </c>
      <c r="B55" s="11"/>
      <c r="C55" s="40" t="s">
        <v>74</v>
      </c>
      <c r="D55" s="43">
        <v>1592000</v>
      </c>
      <c r="E55" s="43">
        <v>2071000</v>
      </c>
      <c r="F55" s="43">
        <v>2371000</v>
      </c>
    </row>
    <row r="56" spans="1:6" ht="20.100000000000001" customHeight="1" x14ac:dyDescent="0.3">
      <c r="A56" s="8">
        <v>52</v>
      </c>
      <c r="B56" s="11"/>
      <c r="C56" s="40" t="s">
        <v>75</v>
      </c>
      <c r="D56" s="43">
        <v>0</v>
      </c>
      <c r="E56" s="43">
        <v>225000</v>
      </c>
      <c r="F56" s="43">
        <v>225000</v>
      </c>
    </row>
    <row r="57" spans="1:6" ht="20.100000000000001" customHeight="1" x14ac:dyDescent="0.3">
      <c r="A57" s="8">
        <v>53</v>
      </c>
      <c r="B57" s="11" t="s">
        <v>27</v>
      </c>
      <c r="C57" s="13" t="s">
        <v>76</v>
      </c>
      <c r="D57" s="39">
        <v>21333738</v>
      </c>
      <c r="E57" s="39">
        <v>21333738</v>
      </c>
      <c r="F57" s="39">
        <v>21333738</v>
      </c>
    </row>
    <row r="58" spans="1:6" ht="20.100000000000001" customHeight="1" x14ac:dyDescent="0.3">
      <c r="A58" s="8">
        <v>54</v>
      </c>
      <c r="B58" s="11" t="s">
        <v>38</v>
      </c>
      <c r="C58" s="32" t="s">
        <v>77</v>
      </c>
      <c r="D58" s="33">
        <v>11328000</v>
      </c>
      <c r="E58" s="33">
        <v>11065000</v>
      </c>
      <c r="F58" s="33">
        <v>11065000</v>
      </c>
    </row>
    <row r="59" spans="1:6" ht="20.100000000000001" customHeight="1" x14ac:dyDescent="0.3">
      <c r="A59" s="8">
        <v>55</v>
      </c>
      <c r="B59" s="11" t="s">
        <v>78</v>
      </c>
      <c r="C59" s="32" t="s">
        <v>79</v>
      </c>
      <c r="D59" s="33">
        <v>10574000</v>
      </c>
      <c r="E59" s="33">
        <v>10301000</v>
      </c>
      <c r="F59" s="33">
        <v>10201000</v>
      </c>
    </row>
    <row r="60" spans="1:6" ht="20.100000000000001" customHeight="1" x14ac:dyDescent="0.3">
      <c r="A60" s="8">
        <v>56</v>
      </c>
      <c r="B60" s="11" t="s">
        <v>80</v>
      </c>
      <c r="C60" s="40" t="s">
        <v>81</v>
      </c>
      <c r="D60" s="41">
        <v>0</v>
      </c>
      <c r="E60" s="41">
        <v>103880</v>
      </c>
      <c r="F60" s="41">
        <v>143880</v>
      </c>
    </row>
    <row r="61" spans="1:6" ht="20.100000000000001" customHeight="1" x14ac:dyDescent="0.3">
      <c r="A61" s="8">
        <v>57</v>
      </c>
      <c r="B61" s="11" t="s">
        <v>82</v>
      </c>
      <c r="C61" s="40" t="s">
        <v>83</v>
      </c>
      <c r="D61" s="41">
        <v>85000</v>
      </c>
      <c r="E61" s="41">
        <v>96000</v>
      </c>
      <c r="F61" s="41">
        <v>96000</v>
      </c>
    </row>
    <row r="62" spans="1:6" ht="20.100000000000001" customHeight="1" x14ac:dyDescent="0.3">
      <c r="A62" s="8">
        <v>58</v>
      </c>
      <c r="B62" s="11" t="s">
        <v>84</v>
      </c>
      <c r="C62" s="51" t="s">
        <v>85</v>
      </c>
      <c r="D62" s="52">
        <v>9359000</v>
      </c>
      <c r="E62" s="52">
        <v>9302120</v>
      </c>
      <c r="F62" s="52">
        <v>9287120</v>
      </c>
    </row>
    <row r="63" spans="1:6" ht="20.100000000000001" customHeight="1" x14ac:dyDescent="0.3">
      <c r="A63" s="8">
        <v>59</v>
      </c>
      <c r="B63" s="11"/>
      <c r="C63" s="40" t="s">
        <v>86</v>
      </c>
      <c r="D63" s="41">
        <v>0</v>
      </c>
      <c r="E63" s="41">
        <v>0</v>
      </c>
      <c r="F63" s="41">
        <v>0</v>
      </c>
    </row>
    <row r="64" spans="1:6" ht="20.100000000000001" customHeight="1" x14ac:dyDescent="0.3">
      <c r="A64" s="8">
        <v>60</v>
      </c>
      <c r="B64" s="11"/>
      <c r="C64" s="40" t="s">
        <v>87</v>
      </c>
      <c r="D64" s="41">
        <v>0</v>
      </c>
      <c r="E64" s="41">
        <v>0</v>
      </c>
      <c r="F64" s="41">
        <v>0</v>
      </c>
    </row>
    <row r="65" spans="1:6" ht="20.100000000000001" customHeight="1" x14ac:dyDescent="0.3">
      <c r="A65" s="8">
        <v>61</v>
      </c>
      <c r="B65" s="11"/>
      <c r="C65" s="40" t="s">
        <v>88</v>
      </c>
      <c r="D65" s="41">
        <v>0</v>
      </c>
      <c r="E65" s="41">
        <v>0</v>
      </c>
      <c r="F65" s="41">
        <v>0</v>
      </c>
    </row>
    <row r="66" spans="1:6" ht="20.100000000000001" customHeight="1" x14ac:dyDescent="0.3">
      <c r="A66" s="8">
        <v>62</v>
      </c>
      <c r="B66" s="11"/>
      <c r="C66" s="40" t="s">
        <v>89</v>
      </c>
      <c r="D66" s="41">
        <v>0</v>
      </c>
      <c r="E66" s="41">
        <v>0</v>
      </c>
      <c r="F66" s="41">
        <v>0</v>
      </c>
    </row>
    <row r="67" spans="1:6" ht="20.100000000000001" customHeight="1" x14ac:dyDescent="0.3">
      <c r="A67" s="8">
        <v>63</v>
      </c>
      <c r="B67" s="11"/>
      <c r="C67" s="40" t="s">
        <v>90</v>
      </c>
      <c r="D67" s="41">
        <v>8409000</v>
      </c>
      <c r="E67" s="41">
        <v>8409000</v>
      </c>
      <c r="F67" s="41">
        <v>8309000</v>
      </c>
    </row>
    <row r="68" spans="1:6" ht="20.100000000000001" customHeight="1" x14ac:dyDescent="0.3">
      <c r="A68" s="8">
        <v>64</v>
      </c>
      <c r="B68" s="11"/>
      <c r="C68" s="40" t="s">
        <v>91</v>
      </c>
      <c r="D68" s="41">
        <v>950000</v>
      </c>
      <c r="E68" s="41">
        <v>893120</v>
      </c>
      <c r="F68" s="41">
        <v>978120</v>
      </c>
    </row>
    <row r="69" spans="1:6" ht="20.100000000000001" customHeight="1" x14ac:dyDescent="0.3">
      <c r="A69" s="8">
        <v>65</v>
      </c>
      <c r="B69" s="11" t="s">
        <v>92</v>
      </c>
      <c r="C69" s="51" t="s">
        <v>93</v>
      </c>
      <c r="D69" s="53">
        <v>1130000</v>
      </c>
      <c r="E69" s="53">
        <v>799000</v>
      </c>
      <c r="F69" s="53">
        <v>674000</v>
      </c>
    </row>
    <row r="70" spans="1:6" ht="20.100000000000001" customHeight="1" x14ac:dyDescent="0.3">
      <c r="A70" s="8">
        <v>66</v>
      </c>
      <c r="B70" s="11"/>
      <c r="C70" s="40" t="s">
        <v>94</v>
      </c>
      <c r="D70" s="43">
        <v>1130000</v>
      </c>
      <c r="E70" s="43">
        <v>799000</v>
      </c>
      <c r="F70" s="43">
        <v>674000</v>
      </c>
    </row>
    <row r="71" spans="1:6" ht="20.100000000000001" customHeight="1" x14ac:dyDescent="0.3">
      <c r="A71" s="8">
        <v>67</v>
      </c>
      <c r="B71" s="11"/>
      <c r="C71" s="40" t="s">
        <v>95</v>
      </c>
      <c r="D71" s="41">
        <v>0</v>
      </c>
      <c r="E71" s="41">
        <v>0</v>
      </c>
      <c r="F71" s="41">
        <v>0</v>
      </c>
    </row>
    <row r="72" spans="1:6" ht="20.100000000000001" customHeight="1" x14ac:dyDescent="0.3">
      <c r="A72" s="8">
        <v>68</v>
      </c>
      <c r="B72" s="11" t="s">
        <v>96</v>
      </c>
      <c r="C72" s="51" t="s">
        <v>97</v>
      </c>
      <c r="D72" s="53">
        <v>754000</v>
      </c>
      <c r="E72" s="53">
        <v>764000</v>
      </c>
      <c r="F72" s="53">
        <v>864000</v>
      </c>
    </row>
    <row r="73" spans="1:6" ht="20.100000000000001" customHeight="1" x14ac:dyDescent="0.3">
      <c r="A73" s="8">
        <v>69</v>
      </c>
      <c r="B73" s="11"/>
      <c r="C73" s="40" t="s">
        <v>98</v>
      </c>
      <c r="D73" s="43">
        <v>754000</v>
      </c>
      <c r="E73" s="43">
        <v>754000</v>
      </c>
      <c r="F73" s="43">
        <v>854000</v>
      </c>
    </row>
    <row r="74" spans="1:6" ht="20.100000000000001" customHeight="1" x14ac:dyDescent="0.3">
      <c r="A74" s="8">
        <v>70</v>
      </c>
      <c r="B74" s="11"/>
      <c r="C74" s="40" t="s">
        <v>99</v>
      </c>
      <c r="D74" s="43">
        <v>0</v>
      </c>
      <c r="E74" s="43">
        <v>0</v>
      </c>
      <c r="F74" s="43">
        <v>0</v>
      </c>
    </row>
    <row r="75" spans="1:6" ht="20.100000000000001" customHeight="1" x14ac:dyDescent="0.3">
      <c r="A75" s="8">
        <v>71</v>
      </c>
      <c r="B75" s="11"/>
      <c r="C75" s="40" t="s">
        <v>100</v>
      </c>
      <c r="D75" s="43">
        <v>0</v>
      </c>
      <c r="E75" s="43">
        <v>10000</v>
      </c>
      <c r="F75" s="43">
        <v>10000</v>
      </c>
    </row>
    <row r="76" spans="1:6" ht="20.100000000000001" customHeight="1" x14ac:dyDescent="0.3">
      <c r="A76" s="8">
        <v>72</v>
      </c>
      <c r="B76" s="10" t="s">
        <v>101</v>
      </c>
      <c r="C76" s="32" t="s">
        <v>102</v>
      </c>
      <c r="D76" s="44">
        <f>SUM(D77:D81)</f>
        <v>0</v>
      </c>
      <c r="E76" s="44">
        <f>SUM(E77:E81)</f>
        <v>0</v>
      </c>
      <c r="F76" s="44">
        <f>SUM(F77:F81)</f>
        <v>0</v>
      </c>
    </row>
    <row r="77" spans="1:6" ht="20.100000000000001" customHeight="1" x14ac:dyDescent="0.3">
      <c r="A77" s="8">
        <v>73</v>
      </c>
      <c r="B77" s="11"/>
      <c r="C77" s="40" t="s">
        <v>103</v>
      </c>
      <c r="D77" s="43">
        <v>0</v>
      </c>
      <c r="E77" s="43">
        <v>0</v>
      </c>
      <c r="F77" s="43">
        <v>0</v>
      </c>
    </row>
    <row r="78" spans="1:6" ht="20.100000000000001" customHeight="1" x14ac:dyDescent="0.3">
      <c r="A78" s="8">
        <v>74</v>
      </c>
      <c r="B78" s="11"/>
      <c r="C78" s="40" t="s">
        <v>104</v>
      </c>
      <c r="D78" s="43">
        <v>0</v>
      </c>
      <c r="E78" s="43">
        <v>0</v>
      </c>
      <c r="F78" s="43">
        <v>0</v>
      </c>
    </row>
    <row r="79" spans="1:6" ht="20.100000000000001" customHeight="1" x14ac:dyDescent="0.3">
      <c r="A79" s="8">
        <v>75</v>
      </c>
      <c r="B79" s="11"/>
      <c r="C79" s="40" t="s">
        <v>105</v>
      </c>
      <c r="D79" s="41">
        <v>0</v>
      </c>
      <c r="E79" s="41">
        <v>0</v>
      </c>
      <c r="F79" s="41">
        <v>0</v>
      </c>
    </row>
    <row r="80" spans="1:6" ht="20.100000000000001" customHeight="1" x14ac:dyDescent="0.3">
      <c r="A80" s="8">
        <v>76</v>
      </c>
      <c r="B80" s="11"/>
      <c r="C80" s="40" t="s">
        <v>106</v>
      </c>
      <c r="D80" s="41">
        <v>0</v>
      </c>
      <c r="E80" s="41">
        <v>0</v>
      </c>
      <c r="F80" s="41">
        <v>0</v>
      </c>
    </row>
    <row r="81" spans="1:6" ht="20.100000000000001" customHeight="1" x14ac:dyDescent="0.3">
      <c r="A81" s="8">
        <v>77</v>
      </c>
      <c r="B81" s="11"/>
      <c r="C81" s="40" t="s">
        <v>107</v>
      </c>
      <c r="D81" s="41">
        <v>0</v>
      </c>
      <c r="E81" s="41">
        <v>0</v>
      </c>
      <c r="F81" s="41">
        <v>0</v>
      </c>
    </row>
    <row r="82" spans="1:6" ht="20.100000000000001" customHeight="1" x14ac:dyDescent="0.3">
      <c r="A82" s="8">
        <v>78</v>
      </c>
      <c r="B82" s="11" t="s">
        <v>108</v>
      </c>
      <c r="C82" s="32" t="s">
        <v>109</v>
      </c>
      <c r="D82" s="44">
        <f>SUM(D83:D84)</f>
        <v>0</v>
      </c>
      <c r="E82" s="44">
        <f>SUM(E83:E84)</f>
        <v>0</v>
      </c>
      <c r="F82" s="44">
        <f>SUM(F83:F84)</f>
        <v>0</v>
      </c>
    </row>
    <row r="83" spans="1:6" ht="20.100000000000001" customHeight="1" x14ac:dyDescent="0.3">
      <c r="A83" s="8">
        <v>79</v>
      </c>
      <c r="B83" s="11"/>
      <c r="C83" s="40" t="s">
        <v>110</v>
      </c>
      <c r="D83" s="41">
        <v>0</v>
      </c>
      <c r="E83" s="41">
        <v>0</v>
      </c>
      <c r="F83" s="41">
        <v>0</v>
      </c>
    </row>
    <row r="84" spans="1:6" ht="20.100000000000001" customHeight="1" x14ac:dyDescent="0.3">
      <c r="A84" s="8">
        <v>80</v>
      </c>
      <c r="B84" s="11"/>
      <c r="C84" s="40" t="s">
        <v>111</v>
      </c>
      <c r="D84" s="41">
        <v>0</v>
      </c>
      <c r="E84" s="41">
        <v>0</v>
      </c>
      <c r="F84" s="41">
        <v>0</v>
      </c>
    </row>
    <row r="85" spans="1:6" ht="20.100000000000001" customHeight="1" x14ac:dyDescent="0.3">
      <c r="A85" s="8">
        <v>81</v>
      </c>
      <c r="B85" s="11" t="s">
        <v>112</v>
      </c>
      <c r="C85" s="32" t="s">
        <v>113</v>
      </c>
      <c r="D85" s="33">
        <v>0</v>
      </c>
      <c r="E85" s="33">
        <v>0</v>
      </c>
      <c r="F85" s="33">
        <v>0</v>
      </c>
    </row>
    <row r="86" spans="1:6" ht="20.100000000000001" customHeight="1" x14ac:dyDescent="0.3">
      <c r="A86" s="8">
        <v>82</v>
      </c>
      <c r="B86" s="20"/>
      <c r="C86" s="54" t="s">
        <v>114</v>
      </c>
      <c r="D86" s="27">
        <f>D42+D58+D82+D85+D57</f>
        <v>179861263</v>
      </c>
      <c r="E86" s="27">
        <f>E42+E58+E82+E85+E57</f>
        <v>180944263</v>
      </c>
      <c r="F86" s="27">
        <f>F42+F58+F82+F85+F57</f>
        <v>180944263</v>
      </c>
    </row>
    <row r="87" spans="1:6" ht="20.100000000000001" customHeight="1" x14ac:dyDescent="0.3">
      <c r="A87" s="8">
        <v>83</v>
      </c>
      <c r="B87" s="11" t="s">
        <v>115</v>
      </c>
      <c r="C87" s="47" t="s">
        <v>116</v>
      </c>
      <c r="D87" s="55"/>
      <c r="E87" s="55"/>
      <c r="F87" s="55"/>
    </row>
    <row r="88" spans="1:6" ht="20.100000000000001" customHeight="1" x14ac:dyDescent="0.3">
      <c r="A88" s="8">
        <v>84</v>
      </c>
      <c r="B88" s="11" t="s">
        <v>48</v>
      </c>
      <c r="C88" s="40" t="s">
        <v>117</v>
      </c>
      <c r="D88" s="41">
        <v>0</v>
      </c>
      <c r="E88" s="41">
        <v>0</v>
      </c>
      <c r="F88" s="41">
        <v>0</v>
      </c>
    </row>
    <row r="89" spans="1:6" ht="20.100000000000001" customHeight="1" x14ac:dyDescent="0.3">
      <c r="A89" s="8">
        <v>85</v>
      </c>
      <c r="B89" s="11" t="s">
        <v>27</v>
      </c>
      <c r="C89" s="40" t="s">
        <v>118</v>
      </c>
      <c r="D89" s="41">
        <v>0</v>
      </c>
      <c r="E89" s="41">
        <v>0</v>
      </c>
      <c r="F89" s="41">
        <v>0</v>
      </c>
    </row>
    <row r="90" spans="1:6" ht="20.100000000000001" customHeight="1" x14ac:dyDescent="0.3">
      <c r="A90" s="8">
        <v>86</v>
      </c>
      <c r="B90" s="11" t="s">
        <v>38</v>
      </c>
      <c r="C90" s="40" t="s">
        <v>119</v>
      </c>
      <c r="D90" s="43">
        <v>0</v>
      </c>
      <c r="E90" s="43">
        <v>0</v>
      </c>
      <c r="F90" s="43">
        <v>0</v>
      </c>
    </row>
    <row r="91" spans="1:6" ht="20.100000000000001" customHeight="1" x14ac:dyDescent="0.3">
      <c r="A91" s="8">
        <v>87</v>
      </c>
      <c r="B91" s="14"/>
      <c r="C91" s="45" t="s">
        <v>120</v>
      </c>
      <c r="D91" s="46">
        <f>SUM(D88:D90)</f>
        <v>0</v>
      </c>
      <c r="E91" s="46">
        <f>SUM(E88:E90)</f>
        <v>0</v>
      </c>
      <c r="F91" s="46">
        <f>SUM(F88:F90)</f>
        <v>0</v>
      </c>
    </row>
    <row r="92" spans="1:6" ht="20.100000000000001" customHeight="1" x14ac:dyDescent="0.3">
      <c r="A92" s="8">
        <v>88</v>
      </c>
      <c r="B92" s="14"/>
      <c r="C92" s="45" t="s">
        <v>121</v>
      </c>
      <c r="D92" s="56">
        <v>179861263</v>
      </c>
      <c r="E92" s="56">
        <v>180944263</v>
      </c>
      <c r="F92" s="56">
        <v>180944263</v>
      </c>
    </row>
    <row r="93" spans="1:6" ht="20.100000000000001" customHeight="1" x14ac:dyDescent="0.3">
      <c r="A93" s="8">
        <v>89</v>
      </c>
      <c r="B93" s="12" t="s">
        <v>52</v>
      </c>
      <c r="C93" s="57" t="s">
        <v>122</v>
      </c>
      <c r="D93" s="58"/>
      <c r="E93" s="58"/>
      <c r="F93" s="58"/>
    </row>
    <row r="94" spans="1:6" ht="20.100000000000001" customHeight="1" x14ac:dyDescent="0.3">
      <c r="A94" s="8">
        <v>90</v>
      </c>
      <c r="B94" s="12" t="s">
        <v>48</v>
      </c>
      <c r="C94" s="28" t="s">
        <v>123</v>
      </c>
      <c r="D94" s="29">
        <f>SUM(D95:D95)</f>
        <v>0</v>
      </c>
      <c r="E94" s="29">
        <f>SUM(E95:E95)</f>
        <v>0</v>
      </c>
      <c r="F94" s="29">
        <f>SUM(F95:F95)</f>
        <v>0</v>
      </c>
    </row>
    <row r="95" spans="1:6" ht="20.100000000000001" customHeight="1" x14ac:dyDescent="0.3">
      <c r="A95" s="8">
        <v>91</v>
      </c>
      <c r="B95" s="12" t="s">
        <v>18</v>
      </c>
      <c r="C95" s="30" t="s">
        <v>55</v>
      </c>
      <c r="D95" s="31">
        <v>0</v>
      </c>
      <c r="E95" s="31">
        <v>0</v>
      </c>
      <c r="F95" s="31">
        <v>0</v>
      </c>
    </row>
    <row r="96" spans="1:6" ht="20.100000000000001" customHeight="1" x14ac:dyDescent="0.3">
      <c r="A96" s="8">
        <v>92</v>
      </c>
      <c r="B96" s="12" t="s">
        <v>27</v>
      </c>
      <c r="C96" s="28" t="s">
        <v>124</v>
      </c>
      <c r="D96" s="58">
        <v>0</v>
      </c>
      <c r="E96" s="58">
        <v>0</v>
      </c>
      <c r="F96" s="58">
        <v>0</v>
      </c>
    </row>
    <row r="97" spans="1:6" ht="20.100000000000001" customHeight="1" x14ac:dyDescent="0.3">
      <c r="A97" s="8">
        <v>93</v>
      </c>
      <c r="B97" s="21"/>
      <c r="C97" s="59" t="s">
        <v>125</v>
      </c>
      <c r="D97" s="56">
        <f>D86+D91+D96+D94</f>
        <v>179861263</v>
      </c>
      <c r="E97" s="56">
        <f>E86+E91+E96+E94</f>
        <v>180944263</v>
      </c>
      <c r="F97" s="56">
        <f>F86+F91+F96+F94</f>
        <v>180944263</v>
      </c>
    </row>
  </sheetData>
  <mergeCells count="4">
    <mergeCell ref="A4:A5"/>
    <mergeCell ref="C4:C5"/>
    <mergeCell ref="B1:F1"/>
    <mergeCell ref="B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User</cp:lastModifiedBy>
  <cp:lastPrinted>2021-11-18T10:53:17Z</cp:lastPrinted>
  <dcterms:created xsi:type="dcterms:W3CDTF">2021-08-05T08:43:59Z</dcterms:created>
  <dcterms:modified xsi:type="dcterms:W3CDTF">2021-11-18T10:55:45Z</dcterms:modified>
</cp:coreProperties>
</file>