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140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 s="1"/>
  <c r="D15" i="1"/>
  <c r="E15" i="1" s="1"/>
  <c r="D14" i="1"/>
  <c r="E14" i="1" s="1"/>
  <c r="D13" i="1"/>
  <c r="E13" i="1" s="1"/>
  <c r="D12" i="1"/>
  <c r="E12" i="1" s="1"/>
  <c r="H5" i="1" l="1"/>
  <c r="H7" i="1"/>
  <c r="H6" i="1"/>
</calcChain>
</file>

<file path=xl/sharedStrings.xml><?xml version="1.0" encoding="utf-8"?>
<sst xmlns="http://schemas.openxmlformats.org/spreadsheetml/2006/main" count="17" uniqueCount="17">
  <si>
    <t>Év</t>
  </si>
  <si>
    <t>Aszófő Község Önkormányzata</t>
  </si>
  <si>
    <t>Balatonudvari Község Önkormányzata</t>
  </si>
  <si>
    <t>Örvényes Község Önkormányzata</t>
  </si>
  <si>
    <t xml:space="preserve"> Összes tartozás</t>
  </si>
  <si>
    <t>Fizioterápiás ellátás elszámolása 2016-2020 évek</t>
  </si>
  <si>
    <t>2020.12.31 napjáig fennálló tartozások</t>
  </si>
  <si>
    <t>Összesen</t>
  </si>
  <si>
    <t>garantált bérminimum</t>
  </si>
  <si>
    <t>munkáltatói járulék</t>
  </si>
  <si>
    <t>Munkáltatói járulékok:</t>
  </si>
  <si>
    <t xml:space="preserve">2012.01.01-én 27% SZOCHO + 1,5% szakképzési </t>
  </si>
  <si>
    <t>2017.01.01-én 22% SZOCHO + 1,5% szakképzési</t>
  </si>
  <si>
    <t>2018.01.01-én 19,5% SZOCHO + 1,5% szakképzési</t>
  </si>
  <si>
    <t>2019.01.01-én 19,5% SZOCHO + 1,5% szakképzési</t>
  </si>
  <si>
    <t>2020.01.01-én 17,5% SZOCHO + 1,5% szakképzési</t>
  </si>
  <si>
    <t>UNIPRAX Egészség-ügyi Szolgáltató és Tanácsadó Bt. részére fizetendő díj összege havonta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</si>
</sst>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Ft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0" fontId="5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wrapText="1"/>
    </xf>
    <xf numFmtId="164" fontId="3" fillId="0" borderId="2" xfId="0" applyNumberFormat="1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9" fontId="3" fillId="0" borderId="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0" fontId="0" fillId="2" borderId="2" xfId="0" applyFill="1" applyBorder="1"/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Normal="100" workbookViewId="0">
      <selection sqref="A1:H1"/>
    </sheetView>
  </sheetViews>
  <sheetFormatPr defaultRowHeight="14.4" x14ac:dyDescent="0.3"/>
  <cols>
    <col min="1" max="1" width="18.109375" customWidth="1"/>
    <col min="2" max="2" width="7.33203125" customWidth="1"/>
    <col min="3" max="8" width="10.6640625" customWidth="1"/>
    <col min="9" max="9" width="11" customWidth="1"/>
    <col min="10" max="10" width="13" customWidth="1"/>
  </cols>
  <sheetData>
    <row r="1" spans="1:11" x14ac:dyDescent="0.3">
      <c r="A1" s="18" t="s">
        <v>5</v>
      </c>
      <c r="B1" s="18"/>
      <c r="C1" s="18"/>
      <c r="D1" s="18"/>
      <c r="E1" s="18"/>
      <c r="F1" s="18"/>
      <c r="G1" s="18"/>
      <c r="H1" s="18"/>
    </row>
    <row r="2" spans="1:11" x14ac:dyDescent="0.3">
      <c r="A2" s="19" t="s">
        <v>6</v>
      </c>
      <c r="B2" s="19"/>
      <c r="C2" s="19"/>
      <c r="D2" s="19"/>
      <c r="E2" s="19"/>
      <c r="F2" s="19"/>
      <c r="G2" s="19"/>
      <c r="H2" s="19"/>
    </row>
    <row r="3" spans="1:11" ht="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4" x14ac:dyDescent="0.3">
      <c r="A4" s="16"/>
      <c r="B4" s="17"/>
      <c r="C4" s="9">
        <v>2016</v>
      </c>
      <c r="D4" s="9">
        <v>2017</v>
      </c>
      <c r="E4" s="9">
        <v>2018</v>
      </c>
      <c r="F4" s="9">
        <v>2019</v>
      </c>
      <c r="G4" s="9">
        <v>2020</v>
      </c>
      <c r="H4" s="10" t="s">
        <v>4</v>
      </c>
      <c r="I4" s="2"/>
      <c r="J4" s="2"/>
      <c r="K4" s="2"/>
    </row>
    <row r="5" spans="1:11" ht="27" x14ac:dyDescent="0.3">
      <c r="A5" s="7" t="s">
        <v>1</v>
      </c>
      <c r="B5" s="11">
        <v>0.1</v>
      </c>
      <c r="C5" s="12">
        <v>0</v>
      </c>
      <c r="D5" s="12">
        <v>0</v>
      </c>
      <c r="E5" s="12">
        <v>208233</v>
      </c>
      <c r="F5" s="12">
        <v>283140</v>
      </c>
      <c r="G5" s="12">
        <v>300738</v>
      </c>
      <c r="H5" s="12">
        <f>SUM(C5:G5)</f>
        <v>792111</v>
      </c>
      <c r="I5" s="2"/>
      <c r="J5" s="3"/>
      <c r="K5" s="2"/>
    </row>
    <row r="6" spans="1:11" ht="27" x14ac:dyDescent="0.3">
      <c r="A6" s="7" t="s">
        <v>2</v>
      </c>
      <c r="B6" s="11">
        <v>0.2</v>
      </c>
      <c r="C6" s="12">
        <v>0</v>
      </c>
      <c r="D6" s="12">
        <v>0</v>
      </c>
      <c r="E6" s="12">
        <v>433720</v>
      </c>
      <c r="F6" s="12">
        <v>566280</v>
      </c>
      <c r="G6" s="12">
        <v>601476</v>
      </c>
      <c r="H6" s="12">
        <f>SUM(C6:G6)</f>
        <v>1601476</v>
      </c>
      <c r="I6" s="2"/>
      <c r="J6" s="3"/>
      <c r="K6" s="2"/>
    </row>
    <row r="7" spans="1:11" ht="27" x14ac:dyDescent="0.3">
      <c r="A7" s="7" t="s">
        <v>3</v>
      </c>
      <c r="B7" s="11">
        <v>0.1</v>
      </c>
      <c r="C7" s="12">
        <v>198918</v>
      </c>
      <c r="D7" s="12">
        <v>238602</v>
      </c>
      <c r="E7" s="12">
        <v>262086</v>
      </c>
      <c r="F7" s="12">
        <v>283140</v>
      </c>
      <c r="G7" s="12">
        <v>300738</v>
      </c>
      <c r="H7" s="12">
        <f>SUM(C7:G7)</f>
        <v>1283484</v>
      </c>
      <c r="I7" s="2"/>
      <c r="J7" s="3"/>
      <c r="K7" s="2"/>
    </row>
    <row r="8" spans="1:11" ht="1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11" spans="1:11" ht="40.200000000000003" x14ac:dyDescent="0.3">
      <c r="A11" s="13"/>
      <c r="B11" s="14" t="s">
        <v>0</v>
      </c>
      <c r="C11" s="15" t="s">
        <v>8</v>
      </c>
      <c r="D11" s="15" t="s">
        <v>9</v>
      </c>
      <c r="E11" s="14" t="s">
        <v>7</v>
      </c>
    </row>
    <row r="12" spans="1:11" x14ac:dyDescent="0.3">
      <c r="A12" s="20" t="s">
        <v>16</v>
      </c>
      <c r="B12" s="6">
        <v>2016</v>
      </c>
      <c r="C12" s="8">
        <v>129000</v>
      </c>
      <c r="D12" s="8">
        <f>C12*0.285</f>
        <v>36765</v>
      </c>
      <c r="E12" s="8">
        <f>SUM(C12:D12)</f>
        <v>165765</v>
      </c>
    </row>
    <row r="13" spans="1:11" x14ac:dyDescent="0.3">
      <c r="A13" s="21"/>
      <c r="B13" s="6">
        <v>2017</v>
      </c>
      <c r="C13" s="8">
        <v>161000</v>
      </c>
      <c r="D13" s="8">
        <f>C13*0.235</f>
        <v>37835</v>
      </c>
      <c r="E13" s="8">
        <f t="shared" ref="E13:E16" si="0">SUM(C13:D13)</f>
        <v>198835</v>
      </c>
    </row>
    <row r="14" spans="1:11" x14ac:dyDescent="0.3">
      <c r="A14" s="21"/>
      <c r="B14" s="6">
        <v>2018</v>
      </c>
      <c r="C14" s="8">
        <v>180500</v>
      </c>
      <c r="D14" s="8">
        <f>C14*0.21</f>
        <v>37905</v>
      </c>
      <c r="E14" s="8">
        <f t="shared" si="0"/>
        <v>218405</v>
      </c>
    </row>
    <row r="15" spans="1:11" x14ac:dyDescent="0.3">
      <c r="A15" s="21"/>
      <c r="B15" s="6">
        <v>2019</v>
      </c>
      <c r="C15" s="8">
        <v>195000</v>
      </c>
      <c r="D15" s="8">
        <f>C15*0.21</f>
        <v>40950</v>
      </c>
      <c r="E15" s="8">
        <f t="shared" si="0"/>
        <v>235950</v>
      </c>
    </row>
    <row r="16" spans="1:11" x14ac:dyDescent="0.3">
      <c r="A16" s="22"/>
      <c r="B16" s="6">
        <v>2020</v>
      </c>
      <c r="C16" s="8">
        <v>210600</v>
      </c>
      <c r="D16" s="8">
        <f>C16*0.19</f>
        <v>40014</v>
      </c>
      <c r="E16" s="8">
        <f t="shared" si="0"/>
        <v>250614</v>
      </c>
    </row>
    <row r="17" spans="1:3" ht="15" x14ac:dyDescent="0.25">
      <c r="A17" s="2"/>
      <c r="B17" s="2"/>
      <c r="C17" s="2"/>
    </row>
    <row r="18" spans="1:3" x14ac:dyDescent="0.3">
      <c r="A18" s="5" t="s">
        <v>10</v>
      </c>
      <c r="B18" s="2"/>
      <c r="C18" s="2"/>
    </row>
    <row r="19" spans="1:3" x14ac:dyDescent="0.3">
      <c r="A19" s="2" t="s">
        <v>11</v>
      </c>
      <c r="B19" s="2"/>
      <c r="C19" s="2"/>
    </row>
    <row r="20" spans="1:3" x14ac:dyDescent="0.3">
      <c r="A20" s="2" t="s">
        <v>12</v>
      </c>
      <c r="B20" s="2"/>
      <c r="C20" s="2"/>
    </row>
    <row r="21" spans="1:3" x14ac:dyDescent="0.3">
      <c r="A21" s="2" t="s">
        <v>13</v>
      </c>
      <c r="B21" s="2"/>
      <c r="C21" s="2"/>
    </row>
    <row r="22" spans="1:3" x14ac:dyDescent="0.3">
      <c r="A22" s="2" t="s">
        <v>14</v>
      </c>
      <c r="B22" s="2"/>
      <c r="C22" s="2"/>
    </row>
    <row r="23" spans="1:3" x14ac:dyDescent="0.3">
      <c r="A23" s="2" t="s">
        <v>15</v>
      </c>
      <c r="B23" s="2"/>
      <c r="C23" s="2"/>
    </row>
  </sheetData>
  <mergeCells count="4">
    <mergeCell ref="A4:B4"/>
    <mergeCell ref="A1:H1"/>
    <mergeCell ref="A2:H2"/>
    <mergeCell ref="A12:A16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Pénzügy2</dc:creator>
  <cp:lastModifiedBy>User</cp:lastModifiedBy>
  <cp:lastPrinted>2019-08-26T06:40:30Z</cp:lastPrinted>
  <dcterms:created xsi:type="dcterms:W3CDTF">2018-12-04T14:12:17Z</dcterms:created>
  <dcterms:modified xsi:type="dcterms:W3CDTF">2020-12-21T07:34:15Z</dcterms:modified>
</cp:coreProperties>
</file>