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60" windowHeight="9210" activeTab="0"/>
  </bookViews>
  <sheets>
    <sheet name="Rendező mérleg önk." sheetId="1" r:id="rId1"/>
  </sheets>
  <definedNames>
    <definedName name="_xlnm.Print_Area" localSheetId="0">'Rendező mérleg önk.'!$A$1:$F$69</definedName>
  </definedNames>
  <calcPr fullCalcOnLoad="1"/>
</workbook>
</file>

<file path=xl/sharedStrings.xml><?xml version="1.0" encoding="utf-8"?>
<sst xmlns="http://schemas.openxmlformats.org/spreadsheetml/2006/main" count="236" uniqueCount="180">
  <si>
    <t>A költségvetési szerv megnevezése, székhelye:</t>
  </si>
  <si>
    <t>Balatonakali Község Önkormányzata</t>
  </si>
  <si>
    <t>PIR-törzsszáma:</t>
  </si>
  <si>
    <t>RENDEZŐ MÉRLEG</t>
  </si>
  <si>
    <t>Sor-szám</t>
  </si>
  <si>
    <t>249/2000. (XII.24.) Korm. rendelet</t>
  </si>
  <si>
    <t>4/2013. (I.11.) Korm. rendelet</t>
  </si>
  <si>
    <t>Megnevezés</t>
  </si>
  <si>
    <t>Összeg
Ft-ban</t>
  </si>
  <si>
    <t>Mérleg hivatkozási sora</t>
  </si>
  <si>
    <t xml:space="preserve">A  </t>
  </si>
  <si>
    <t xml:space="preserve">B </t>
  </si>
  <si>
    <t>C</t>
  </si>
  <si>
    <t>D</t>
  </si>
  <si>
    <t xml:space="preserve">E </t>
  </si>
  <si>
    <t>F</t>
  </si>
  <si>
    <t>01</t>
  </si>
  <si>
    <t>A) BEFEKTETETT ESZKÖZÖK</t>
  </si>
  <si>
    <t xml:space="preserve">A
</t>
  </si>
  <si>
    <t>A) NEMZETI VAGYONBA TARTOZÓ BEFEKTETETT ESZKÖZÖK</t>
  </si>
  <si>
    <t>D) KÖVETELÉSEK</t>
  </si>
  <si>
    <t>02</t>
  </si>
  <si>
    <t>I. Immateriális javak</t>
  </si>
  <si>
    <t>A/I</t>
  </si>
  <si>
    <t>03</t>
  </si>
  <si>
    <t>4. Szellemi termékek</t>
  </si>
  <si>
    <t>A/I/2</t>
  </si>
  <si>
    <t>2. Szellemi termékek</t>
  </si>
  <si>
    <t>04</t>
  </si>
  <si>
    <t>II. Tárgyi eszközök</t>
  </si>
  <si>
    <t>A/II</t>
  </si>
  <si>
    <t>D/III</t>
  </si>
  <si>
    <t>III. Követelés jellegű sajátos elszámolások</t>
  </si>
  <si>
    <t>05</t>
  </si>
  <si>
    <t>1. Ingatlanok és a kapcsolódó vagyoni értékű jogok</t>
  </si>
  <si>
    <t>A/II/1</t>
  </si>
  <si>
    <t>06</t>
  </si>
  <si>
    <t>2. Gépek, berendezések és felszerelések</t>
  </si>
  <si>
    <t>A/II/2</t>
  </si>
  <si>
    <t>2. Gépek, berendezések, felszerelések, járművek</t>
  </si>
  <si>
    <t>07</t>
  </si>
  <si>
    <t>3. Járművek</t>
  </si>
  <si>
    <t>08</t>
  </si>
  <si>
    <t>5. Beruházások, felújítások</t>
  </si>
  <si>
    <t>A/II/4</t>
  </si>
  <si>
    <t>4. Beruházások, felújítások</t>
  </si>
  <si>
    <t>09</t>
  </si>
  <si>
    <t>6. Beruházásra adott előlegek</t>
  </si>
  <si>
    <t>D/III/1</t>
  </si>
  <si>
    <t>1. Adott előlegek
 - ebből: beruházásokra adott előlegek</t>
  </si>
  <si>
    <t>10</t>
  </si>
  <si>
    <t>III. Befektetett pénzügyi eszközök</t>
  </si>
  <si>
    <t>A/III</t>
  </si>
  <si>
    <t>11</t>
  </si>
  <si>
    <t>1. Tartós részesedés</t>
  </si>
  <si>
    <t>A/III/1</t>
  </si>
  <si>
    <t>1. Tartós részesedések</t>
  </si>
  <si>
    <t>12</t>
  </si>
  <si>
    <t>IV. Üzemeltetésre, kezelésre átadott, koncesszióba, vagyonkezelésbe adott, illetve vagyonkezelésbe vett eszközök</t>
  </si>
  <si>
    <t>A</t>
  </si>
  <si>
    <t>13</t>
  </si>
  <si>
    <t>1. Üzemeltetésre, kezelésre átadott eszközök</t>
  </si>
  <si>
    <t>14</t>
  </si>
  <si>
    <t>B) FORGÓESZKÖZÖK</t>
  </si>
  <si>
    <t xml:space="preserve">
C
</t>
  </si>
  <si>
    <t>C) PÉNZESZKÖZÖK</t>
  </si>
  <si>
    <t>E</t>
  </si>
  <si>
    <t>E) EGYÉB SAJÁTOS ESZKÖZ-OLDALI ELSZÁMOLÁSOK</t>
  </si>
  <si>
    <t>15</t>
  </si>
  <si>
    <t>I. Készletek</t>
  </si>
  <si>
    <t>B/I</t>
  </si>
  <si>
    <t>16</t>
  </si>
  <si>
    <t>II. Követelések</t>
  </si>
  <si>
    <t>17</t>
  </si>
  <si>
    <t>1. Követelések áruszállításból, szolgáltatásból (vevők)</t>
  </si>
  <si>
    <t>D/I/4</t>
  </si>
  <si>
    <t>4. Költségvetési évben esedékes követelések működési bevételre</t>
  </si>
  <si>
    <t>18</t>
  </si>
  <si>
    <t>2. Adósok</t>
  </si>
  <si>
    <t>D/I/3</t>
  </si>
  <si>
    <t>3. Költségvetési évben esedékes követelések közhatalmi bevételre</t>
  </si>
  <si>
    <t>19</t>
  </si>
  <si>
    <t>III. Értékpapírok</t>
  </si>
  <si>
    <t>B/II</t>
  </si>
  <si>
    <t>II. Értékpapírok</t>
  </si>
  <si>
    <t>20</t>
  </si>
  <si>
    <t>IV. Pénzeszközök</t>
  </si>
  <si>
    <t>21</t>
  </si>
  <si>
    <t>1. Pénztárak, csekkek, betétkönyvek</t>
  </si>
  <si>
    <t>C/II</t>
  </si>
  <si>
    <t>II. Pénztárak, csekkek, betétkönyvek</t>
  </si>
  <si>
    <t>22</t>
  </si>
  <si>
    <t>2. Költségvetési pénzforgalmi számlák</t>
  </si>
  <si>
    <t>C/III</t>
  </si>
  <si>
    <t>III. Forintszámlák</t>
  </si>
  <si>
    <t>23</t>
  </si>
  <si>
    <t>C/IV</t>
  </si>
  <si>
    <t>IV. Devizaszámlák</t>
  </si>
  <si>
    <t>24</t>
  </si>
  <si>
    <t>V. Egyéb aktív pénzügyi elszámolások</t>
  </si>
  <si>
    <t>25</t>
  </si>
  <si>
    <t>1. Költségvetési aktív függő elszámolások</t>
  </si>
  <si>
    <t>1. Adott előlegek</t>
  </si>
  <si>
    <t>26</t>
  </si>
  <si>
    <t xml:space="preserve">
D
</t>
  </si>
  <si>
    <t>27</t>
  </si>
  <si>
    <t>D) SAJÁT TŐKE</t>
  </si>
  <si>
    <t>G</t>
  </si>
  <si>
    <t>G) SAJÁT TŐKE</t>
  </si>
  <si>
    <t>28</t>
  </si>
  <si>
    <t>I. Tartós tőke</t>
  </si>
  <si>
    <t>29</t>
  </si>
  <si>
    <t>1. Kezelésbe vett eszközök tartós tőkéje</t>
  </si>
  <si>
    <t>G/I</t>
  </si>
  <si>
    <t>I. Nemzeti vagyon induláskori értéke</t>
  </si>
  <si>
    <t>30</t>
  </si>
  <si>
    <t>II. Tőkeváltozások</t>
  </si>
  <si>
    <t>G/IV</t>
  </si>
  <si>
    <t>IV. Felhalmozott eredmény</t>
  </si>
  <si>
    <t>31</t>
  </si>
  <si>
    <t>1. Kezelésbe vett eszközök tőkeváltozása</t>
  </si>
  <si>
    <t>32</t>
  </si>
  <si>
    <t>III. Értékelési tartalék</t>
  </si>
  <si>
    <t>G/V</t>
  </si>
  <si>
    <t>V. Eszközök értékhelyesbítésének forrása</t>
  </si>
  <si>
    <t>33</t>
  </si>
  <si>
    <t>E) TARTALÉKOK</t>
  </si>
  <si>
    <t>G/III</t>
  </si>
  <si>
    <t>III. Egyéb eszközök induláskori értéke és változásai</t>
  </si>
  <si>
    <t>34</t>
  </si>
  <si>
    <t>I. Költségvetési tartalékok</t>
  </si>
  <si>
    <t>35</t>
  </si>
  <si>
    <t>1. Költségvetési tartalék elszámolása</t>
  </si>
  <si>
    <t>36</t>
  </si>
  <si>
    <t>F) KÖTELEZETTSÉGEK</t>
  </si>
  <si>
    <t>C
H
I</t>
  </si>
  <si>
    <t>C) PÉNZESZKÖZÖK
H) KÖTELEZETTSÉGEK
I) EGYÉB SAJÁTOS FORRÁS-OLDALI ELSZÁMOLÁSOK</t>
  </si>
  <si>
    <t>37</t>
  </si>
  <si>
    <t>I. Hosszú lejáratú kötelezettségek</t>
  </si>
  <si>
    <t>H/II</t>
  </si>
  <si>
    <t>II. Költségvetési évet követően esedékes kötelezettségek</t>
  </si>
  <si>
    <t>38</t>
  </si>
  <si>
    <t>II. Rövid lejáratú kötelezettségek</t>
  </si>
  <si>
    <t>H</t>
  </si>
  <si>
    <t>H) KÖTELEZETTSÉGEK</t>
  </si>
  <si>
    <t>39</t>
  </si>
  <si>
    <t>4. Kötelezettségek áruszállításból és szolgáltatásból (szállítók)</t>
  </si>
  <si>
    <t>H/II/3</t>
  </si>
  <si>
    <t>3. Költségvetési évet követően esedékes kötelezettségek dologi kiadásokra</t>
  </si>
  <si>
    <t>40</t>
  </si>
  <si>
    <t>41</t>
  </si>
  <si>
    <t xml:space="preserve"> - helyi adó túlfizetése miatti kötelezettségek</t>
  </si>
  <si>
    <t>H/III/1</t>
  </si>
  <si>
    <t>42</t>
  </si>
  <si>
    <t xml:space="preserve"> - egyéb különféle kötelezettségek</t>
  </si>
  <si>
    <t>H/I/5</t>
  </si>
  <si>
    <t>5. Költségvetési évben esedékes kötelezettségek egyéb működési célú kiadásokra</t>
  </si>
  <si>
    <t>43</t>
  </si>
  <si>
    <t>III. Egyéb passzív pénzügyi elszámolások</t>
  </si>
  <si>
    <t>H/III</t>
  </si>
  <si>
    <t>III. Kötelezettség jellegű sajátos elszámolások</t>
  </si>
  <si>
    <t>44</t>
  </si>
  <si>
    <t>1. Kapott előlegek</t>
  </si>
  <si>
    <t>45</t>
  </si>
  <si>
    <t>4813. Egyéb adóbeszedési számlákkal kapcsolatos függő bevételek</t>
  </si>
  <si>
    <t>46</t>
  </si>
  <si>
    <t xml:space="preserve">
H/III</t>
  </si>
  <si>
    <t>47</t>
  </si>
  <si>
    <t>48281. Közhatalmi tevékenység átfutó bevételei</t>
  </si>
  <si>
    <t>3. Más által beszedett bevételek elszámolása</t>
  </si>
  <si>
    <t>48</t>
  </si>
  <si>
    <t>48282. Egyéb megosztott átfutó bevételek</t>
  </si>
  <si>
    <t xml:space="preserve">
H/III/3</t>
  </si>
  <si>
    <r>
      <t xml:space="preserve">2. Költségvetési aktív átfutó elszámolások
</t>
    </r>
    <r>
      <rPr>
        <i/>
        <sz val="9"/>
        <rFont val="Times New Roman"/>
        <family val="1"/>
      </rPr>
      <t>(könyvviteli számlánként)</t>
    </r>
  </si>
  <si>
    <r>
      <t xml:space="preserve">5. Egyéb rövid lejáratú kötelezettségek
</t>
    </r>
    <r>
      <rPr>
        <i/>
        <sz val="9"/>
        <rFont val="Times New Roman"/>
        <family val="1"/>
      </rPr>
      <t>(az alábbi megbontás szerint)</t>
    </r>
  </si>
  <si>
    <r>
      <t xml:space="preserve"> 1</t>
    </r>
    <r>
      <rPr>
        <i/>
        <sz val="9"/>
        <color indexed="10"/>
        <rFont val="Times New Roman"/>
        <family val="1"/>
      </rPr>
      <t>.</t>
    </r>
    <r>
      <rPr>
        <i/>
        <sz val="9"/>
        <rFont val="Times New Roman"/>
        <family val="1"/>
      </rPr>
      <t xml:space="preserve"> Kapott előlegek</t>
    </r>
  </si>
  <si>
    <r>
      <t xml:space="preserve">1. Költségvetési passzív függő elszámolások                      </t>
    </r>
    <r>
      <rPr>
        <i/>
        <sz val="9"/>
        <rFont val="Times New Roman"/>
        <family val="1"/>
      </rPr>
      <t>(könyvviteli számlánként)</t>
    </r>
  </si>
  <si>
    <r>
      <t xml:space="preserve">2. Költségvetési passzív átfutó elszámolások
</t>
    </r>
    <r>
      <rPr>
        <i/>
        <sz val="9"/>
        <rFont val="Times New Roman"/>
        <family val="1"/>
      </rPr>
      <t>(könyvviteli számlánként)</t>
    </r>
  </si>
  <si>
    <r>
      <t>III. Kötelezettség jellegű sajátos elszámolások</t>
    </r>
  </si>
  <si>
    <r>
      <t xml:space="preserve">
</t>
    </r>
    <r>
      <rPr>
        <i/>
        <sz val="9"/>
        <rFont val="Times New Roman"/>
        <family val="1"/>
      </rPr>
      <t>H/III/3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</si>
</sst>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000"/>
    <numFmt numFmtId="170" formatCode="#,##0\ &quot;Ft&quot;"/>
    <numFmt numFmtId="171" formatCode="0.0"/>
    <numFmt numFmtId="172" formatCode="0.0000"/>
    <numFmt numFmtId="173" formatCode="mmm\ d/"/>
    <numFmt numFmtId="174" formatCode="[$-40E]yyyy\.\ mmmm\ d\."/>
    <numFmt numFmtId="175" formatCode="[$¥€-2]\ #\ ##,000_);[Red]\([$€-2]\ #\ ##,000\)"/>
    <numFmt numFmtId="176" formatCode="#,##0.00\ &quot;Ft&quot;"/>
    <numFmt numFmtId="177" formatCode="#,##0\ _F_t"/>
  </numFmts>
  <fonts count="34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color indexed="8"/>
      <name val="Calibri"/>
      <family val="2"/>
    </font>
    <font>
      <sz val="9"/>
      <color indexed="8"/>
      <name val="Calibri"/>
      <family val="2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i/>
      <sz val="11"/>
      <color indexed="8"/>
      <name val="Calibri"/>
      <family val="2"/>
    </font>
    <font>
      <strike/>
      <sz val="12"/>
      <color indexed="10"/>
      <name val="Times New Roman"/>
      <family val="1"/>
    </font>
    <font>
      <i/>
      <strike/>
      <sz val="9"/>
      <name val="Times New Roman"/>
      <family val="1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1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21" fillId="0" borderId="0" xfId="60" applyFont="1" applyAlignment="1">
      <alignment/>
      <protection/>
    </xf>
    <xf numFmtId="0" fontId="22" fillId="0" borderId="0" xfId="60" applyFont="1">
      <alignment/>
      <protection/>
    </xf>
    <xf numFmtId="0" fontId="21" fillId="0" borderId="0" xfId="60" applyFont="1" applyBorder="1" applyAlignment="1">
      <alignment horizontal="left"/>
      <protection/>
    </xf>
    <xf numFmtId="0" fontId="2" fillId="0" borderId="0" xfId="60">
      <alignment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25" fillId="0" borderId="0" xfId="60" applyFont="1">
      <alignment/>
      <protection/>
    </xf>
    <xf numFmtId="49" fontId="21" fillId="0" borderId="11" xfId="60" applyNumberFormat="1" applyFont="1" applyBorder="1" applyAlignment="1">
      <alignment horizontal="center" vertical="center" wrapText="1"/>
      <protection/>
    </xf>
    <xf numFmtId="49" fontId="24" fillId="0" borderId="12" xfId="60" applyNumberFormat="1" applyFont="1" applyBorder="1" applyAlignment="1">
      <alignment horizontal="center" vertical="center" wrapText="1"/>
      <protection/>
    </xf>
    <xf numFmtId="49" fontId="24" fillId="0" borderId="13" xfId="60" applyNumberFormat="1" applyFont="1" applyBorder="1" applyAlignment="1">
      <alignment horizontal="center" vertical="center" wrapText="1"/>
      <protection/>
    </xf>
    <xf numFmtId="49" fontId="25" fillId="0" borderId="0" xfId="60" applyNumberFormat="1" applyFont="1" applyAlignment="1">
      <alignment horizontal="center"/>
      <protection/>
    </xf>
    <xf numFmtId="0" fontId="24" fillId="0" borderId="14" xfId="60" applyFont="1" applyBorder="1" applyAlignment="1">
      <alignment horizontal="center" vertical="center" wrapText="1"/>
      <protection/>
    </xf>
    <xf numFmtId="0" fontId="24" fillId="0" borderId="14" xfId="60" applyFont="1" applyBorder="1" applyAlignment="1">
      <alignment horizontal="left" vertical="center" wrapText="1"/>
      <protection/>
    </xf>
    <xf numFmtId="170" fontId="24" fillId="0" borderId="15" xfId="60" applyNumberFormat="1" applyFont="1" applyBorder="1" applyAlignment="1">
      <alignment horizontal="right" vertical="center" wrapText="1"/>
      <protection/>
    </xf>
    <xf numFmtId="49" fontId="21" fillId="0" borderId="16" xfId="60" applyNumberFormat="1" applyFont="1" applyBorder="1" applyAlignment="1">
      <alignment horizontal="center" vertical="center" wrapText="1"/>
      <protection/>
    </xf>
    <xf numFmtId="170" fontId="24" fillId="0" borderId="14" xfId="60" applyNumberFormat="1" applyFont="1" applyBorder="1" applyAlignment="1">
      <alignment horizontal="center" vertical="center" wrapText="1"/>
      <protection/>
    </xf>
    <xf numFmtId="0" fontId="24" fillId="0" borderId="10" xfId="60" applyFont="1" applyBorder="1" applyAlignment="1">
      <alignment horizontal="justify" vertical="center" wrapText="1"/>
      <protection/>
    </xf>
    <xf numFmtId="170" fontId="24" fillId="0" borderId="17" xfId="60" applyNumberFormat="1" applyFont="1" applyBorder="1" applyAlignment="1">
      <alignment horizontal="right" vertical="center" wrapText="1"/>
      <protection/>
    </xf>
    <xf numFmtId="49" fontId="21" fillId="0" borderId="18" xfId="60" applyNumberFormat="1" applyFont="1" applyBorder="1" applyAlignment="1">
      <alignment horizontal="center" vertical="center" wrapText="1"/>
      <protection/>
    </xf>
    <xf numFmtId="0" fontId="24" fillId="0" borderId="10" xfId="60" applyFont="1" applyBorder="1" applyAlignment="1">
      <alignment horizontal="left" vertical="center" wrapText="1"/>
      <protection/>
    </xf>
    <xf numFmtId="170" fontId="24" fillId="0" borderId="10" xfId="60" applyNumberFormat="1" applyFont="1" applyBorder="1" applyAlignment="1">
      <alignment horizontal="right" vertical="center" wrapText="1"/>
      <protection/>
    </xf>
    <xf numFmtId="170" fontId="24" fillId="0" borderId="14" xfId="60" applyNumberFormat="1" applyFont="1" applyBorder="1" applyAlignment="1">
      <alignment horizontal="right" vertical="center" wrapText="1"/>
      <protection/>
    </xf>
    <xf numFmtId="0" fontId="24" fillId="0" borderId="10" xfId="60" applyFont="1" applyFill="1" applyBorder="1" applyAlignment="1">
      <alignment horizontal="left" vertical="center" wrapText="1"/>
      <protection/>
    </xf>
    <xf numFmtId="170" fontId="24" fillId="0" borderId="17" xfId="60" applyNumberFormat="1" applyFont="1" applyFill="1" applyBorder="1" applyAlignment="1">
      <alignment horizontal="right" vertical="center" wrapText="1"/>
      <protection/>
    </xf>
    <xf numFmtId="49" fontId="21" fillId="0" borderId="18" xfId="60" applyNumberFormat="1" applyFont="1" applyFill="1" applyBorder="1" applyAlignment="1">
      <alignment horizontal="center" vertical="center" wrapText="1"/>
      <protection/>
    </xf>
    <xf numFmtId="170" fontId="24" fillId="0" borderId="10" xfId="60" applyNumberFormat="1" applyFont="1" applyFill="1" applyBorder="1" applyAlignment="1">
      <alignment horizontal="right" vertical="center" wrapText="1"/>
      <protection/>
    </xf>
    <xf numFmtId="0" fontId="24" fillId="0" borderId="10" xfId="60" applyFont="1" applyFill="1" applyBorder="1" applyAlignment="1">
      <alignment horizontal="center" vertical="center" wrapText="1"/>
      <protection/>
    </xf>
    <xf numFmtId="0" fontId="24" fillId="0" borderId="10" xfId="60" applyFont="1" applyFill="1" applyBorder="1" applyAlignment="1">
      <alignment horizontal="justify" vertical="center" wrapText="1"/>
      <protection/>
    </xf>
    <xf numFmtId="0" fontId="2" fillId="0" borderId="0" xfId="60" applyFill="1">
      <alignment/>
      <protection/>
    </xf>
    <xf numFmtId="0" fontId="24" fillId="0" borderId="19" xfId="60" applyFont="1" applyBorder="1" applyAlignment="1">
      <alignment vertical="center" wrapText="1"/>
      <protection/>
    </xf>
    <xf numFmtId="170" fontId="24" fillId="0" borderId="19" xfId="60" applyNumberFormat="1" applyFont="1" applyBorder="1" applyAlignment="1">
      <alignment vertical="center" wrapText="1"/>
      <protection/>
    </xf>
    <xf numFmtId="170" fontId="2" fillId="0" borderId="0" xfId="60" applyNumberFormat="1">
      <alignment/>
      <protection/>
    </xf>
    <xf numFmtId="170" fontId="24" fillId="0" borderId="17" xfId="60" applyNumberFormat="1" applyFont="1" applyBorder="1" applyAlignment="1">
      <alignment horizontal="justify" vertical="center" wrapText="1"/>
      <protection/>
    </xf>
    <xf numFmtId="0" fontId="24" fillId="0" borderId="10" xfId="60" applyFont="1" applyBorder="1" applyAlignment="1">
      <alignment horizontal="right" vertical="center" wrapText="1"/>
      <protection/>
    </xf>
    <xf numFmtId="0" fontId="24" fillId="0" borderId="17" xfId="60" applyFont="1" applyBorder="1" applyAlignment="1">
      <alignment horizontal="justify" vertical="center" wrapText="1"/>
      <protection/>
    </xf>
    <xf numFmtId="177" fontId="24" fillId="0" borderId="17" xfId="60" applyNumberFormat="1" applyFont="1" applyBorder="1" applyAlignment="1">
      <alignment horizontal="right" vertical="center" wrapText="1"/>
      <protection/>
    </xf>
    <xf numFmtId="0" fontId="21" fillId="0" borderId="10" xfId="60" applyFont="1" applyFill="1" applyBorder="1" applyAlignment="1">
      <alignment horizontal="left" vertical="center" wrapText="1"/>
      <protection/>
    </xf>
    <xf numFmtId="170" fontId="24" fillId="0" borderId="20" xfId="60" applyNumberFormat="1" applyFont="1" applyBorder="1" applyAlignment="1">
      <alignment horizontal="right"/>
      <protection/>
    </xf>
    <xf numFmtId="170" fontId="21" fillId="0" borderId="17" xfId="60" applyNumberFormat="1" applyFont="1" applyBorder="1" applyAlignment="1">
      <alignment horizontal="right" vertical="center" wrapText="1"/>
      <protection/>
    </xf>
    <xf numFmtId="49" fontId="21" fillId="0" borderId="21" xfId="60" applyNumberFormat="1" applyFont="1" applyBorder="1" applyAlignment="1">
      <alignment horizontal="center" vertical="center" wrapText="1"/>
      <protection/>
    </xf>
    <xf numFmtId="0" fontId="24" fillId="0" borderId="22" xfId="60" applyFont="1" applyBorder="1" applyAlignment="1">
      <alignment horizontal="left" vertical="center" wrapText="1"/>
      <protection/>
    </xf>
    <xf numFmtId="170" fontId="24" fillId="0" borderId="22" xfId="60" applyNumberFormat="1" applyFont="1" applyBorder="1" applyAlignment="1">
      <alignment horizontal="right" vertical="center" wrapText="1"/>
      <protection/>
    </xf>
    <xf numFmtId="0" fontId="24" fillId="0" borderId="22" xfId="60" applyFont="1" applyBorder="1" applyAlignment="1">
      <alignment horizontal="center" vertical="center" wrapText="1"/>
      <protection/>
    </xf>
    <xf numFmtId="0" fontId="24" fillId="0" borderId="22" xfId="60" applyFont="1" applyBorder="1" applyAlignment="1">
      <alignment horizontal="justify" vertical="center" wrapText="1"/>
      <protection/>
    </xf>
    <xf numFmtId="170" fontId="24" fillId="0" borderId="23" xfId="60" applyNumberFormat="1" applyFont="1" applyBorder="1" applyAlignment="1">
      <alignment horizontal="right" vertical="center" wrapText="1"/>
      <protection/>
    </xf>
    <xf numFmtId="0" fontId="2" fillId="0" borderId="0" xfId="60" applyBorder="1">
      <alignment/>
      <protection/>
    </xf>
    <xf numFmtId="49" fontId="21" fillId="0" borderId="24" xfId="60" applyNumberFormat="1" applyFont="1" applyBorder="1" applyAlignment="1">
      <alignment horizontal="center" vertical="center" wrapText="1"/>
      <protection/>
    </xf>
    <xf numFmtId="0" fontId="24" fillId="0" borderId="24" xfId="60" applyFont="1" applyBorder="1" applyAlignment="1">
      <alignment horizontal="left" vertical="center" wrapText="1"/>
      <protection/>
    </xf>
    <xf numFmtId="170" fontId="24" fillId="0" borderId="24" xfId="60" applyNumberFormat="1" applyFont="1" applyBorder="1" applyAlignment="1">
      <alignment horizontal="right" vertical="center" wrapText="1"/>
      <protection/>
    </xf>
    <xf numFmtId="0" fontId="24" fillId="0" borderId="24" xfId="60" applyFont="1" applyBorder="1" applyAlignment="1">
      <alignment horizontal="center" vertical="center" wrapText="1"/>
      <protection/>
    </xf>
    <xf numFmtId="0" fontId="24" fillId="0" borderId="24" xfId="60" applyFont="1" applyBorder="1" applyAlignment="1">
      <alignment horizontal="justify" vertical="center" wrapText="1"/>
      <protection/>
    </xf>
    <xf numFmtId="49" fontId="21" fillId="0" borderId="25" xfId="60" applyNumberFormat="1" applyFont="1" applyBorder="1" applyAlignment="1">
      <alignment horizontal="center" vertical="center" wrapText="1"/>
      <protection/>
    </xf>
    <xf numFmtId="0" fontId="24" fillId="0" borderId="25" xfId="60" applyFont="1" applyBorder="1" applyAlignment="1">
      <alignment horizontal="left" vertical="center" wrapText="1"/>
      <protection/>
    </xf>
    <xf numFmtId="170" fontId="24" fillId="0" borderId="25" xfId="60" applyNumberFormat="1" applyFont="1" applyBorder="1" applyAlignment="1">
      <alignment horizontal="right" vertical="center" wrapText="1"/>
      <protection/>
    </xf>
    <xf numFmtId="0" fontId="24" fillId="0" borderId="25" xfId="60" applyFont="1" applyBorder="1" applyAlignment="1">
      <alignment horizontal="center" vertical="center" wrapText="1"/>
      <protection/>
    </xf>
    <xf numFmtId="0" fontId="24" fillId="0" borderId="25" xfId="60" applyFont="1" applyBorder="1" applyAlignment="1">
      <alignment horizontal="justify" vertical="center" wrapText="1"/>
      <protection/>
    </xf>
    <xf numFmtId="170" fontId="24" fillId="0" borderId="14" xfId="60" applyNumberFormat="1" applyFont="1" applyBorder="1" applyAlignment="1">
      <alignment horizontal="justify" vertical="center" wrapText="1"/>
      <protection/>
    </xf>
    <xf numFmtId="170" fontId="24" fillId="0" borderId="10" xfId="60" applyNumberFormat="1" applyFont="1" applyBorder="1" applyAlignment="1">
      <alignment horizontal="center" vertical="center" wrapText="1"/>
      <protection/>
    </xf>
    <xf numFmtId="170" fontId="24" fillId="0" borderId="10" xfId="60" applyNumberFormat="1" applyFont="1" applyBorder="1" applyAlignment="1">
      <alignment horizontal="justify" vertical="center" wrapText="1"/>
      <protection/>
    </xf>
    <xf numFmtId="170" fontId="24" fillId="0" borderId="10" xfId="60" applyNumberFormat="1" applyFont="1" applyBorder="1" applyAlignment="1">
      <alignment horizontal="left" vertical="center" wrapText="1"/>
      <protection/>
    </xf>
    <xf numFmtId="0" fontId="24" fillId="0" borderId="17" xfId="60" applyFont="1" applyFill="1" applyBorder="1" applyAlignment="1">
      <alignment horizontal="justify" vertical="center" wrapText="1"/>
      <protection/>
    </xf>
    <xf numFmtId="49" fontId="28" fillId="0" borderId="18" xfId="60" applyNumberFormat="1" applyFont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left" vertical="center" wrapText="1"/>
      <protection/>
    </xf>
    <xf numFmtId="170" fontId="27" fillId="0" borderId="0" xfId="60" applyNumberFormat="1" applyFont="1" applyBorder="1" applyAlignment="1">
      <alignment horizontal="right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Fill="1" applyBorder="1" applyAlignment="1">
      <alignment horizontal="justify" vertical="center" wrapText="1"/>
      <protection/>
    </xf>
    <xf numFmtId="170" fontId="27" fillId="0" borderId="17" xfId="60" applyNumberFormat="1" applyFont="1" applyBorder="1" applyAlignment="1">
      <alignment horizontal="right" vertical="center" wrapText="1"/>
      <protection/>
    </xf>
    <xf numFmtId="0" fontId="30" fillId="0" borderId="0" xfId="60" applyFont="1">
      <alignment/>
      <protection/>
    </xf>
    <xf numFmtId="0" fontId="27" fillId="0" borderId="19" xfId="60" applyFont="1" applyBorder="1" applyAlignment="1">
      <alignment vertical="center" wrapText="1"/>
      <protection/>
    </xf>
    <xf numFmtId="170" fontId="27" fillId="0" borderId="19" xfId="60" applyNumberFormat="1" applyFont="1" applyBorder="1" applyAlignment="1">
      <alignment vertical="center"/>
      <protection/>
    </xf>
    <xf numFmtId="0" fontId="27" fillId="0" borderId="10" xfId="60" applyFont="1" applyBorder="1" applyAlignment="1">
      <alignment horizontal="center" vertical="center" wrapText="1"/>
      <protection/>
    </xf>
    <xf numFmtId="170" fontId="27" fillId="0" borderId="17" xfId="60" applyNumberFormat="1" applyFont="1" applyFill="1" applyBorder="1" applyAlignment="1">
      <alignment horizontal="right" vertical="center" wrapText="1"/>
      <protection/>
    </xf>
    <xf numFmtId="170" fontId="27" fillId="0" borderId="20" xfId="60" applyNumberFormat="1" applyFont="1" applyBorder="1" applyAlignment="1">
      <alignment horizontal="right" vertical="center"/>
      <protection/>
    </xf>
    <xf numFmtId="170" fontId="27" fillId="0" borderId="10" xfId="60" applyNumberFormat="1" applyFont="1" applyBorder="1" applyAlignment="1">
      <alignment horizontal="right" vertical="center" wrapText="1"/>
      <protection/>
    </xf>
    <xf numFmtId="0" fontId="32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Fill="1" applyBorder="1" applyAlignment="1">
      <alignment horizontal="left" vertical="center" wrapText="1"/>
      <protection/>
    </xf>
    <xf numFmtId="49" fontId="28" fillId="0" borderId="21" xfId="60" applyNumberFormat="1" applyFont="1" applyBorder="1" applyAlignment="1">
      <alignment horizontal="center" vertical="center" wrapText="1"/>
      <protection/>
    </xf>
    <xf numFmtId="0" fontId="27" fillId="0" borderId="22" xfId="60" applyFont="1" applyBorder="1" applyAlignment="1">
      <alignment horizontal="left" vertical="center" wrapText="1"/>
      <protection/>
    </xf>
    <xf numFmtId="0" fontId="27" fillId="0" borderId="22" xfId="60" applyFont="1" applyBorder="1" applyAlignment="1">
      <alignment horizontal="right" vertical="center" wrapText="1"/>
      <protection/>
    </xf>
    <xf numFmtId="0" fontId="27" fillId="0" borderId="22" xfId="60" applyFont="1" applyFill="1" applyBorder="1" applyAlignment="1">
      <alignment horizontal="center" vertical="center" wrapText="1"/>
      <protection/>
    </xf>
    <xf numFmtId="0" fontId="27" fillId="0" borderId="22" xfId="60" applyFont="1" applyFill="1" applyBorder="1" applyAlignment="1">
      <alignment horizontal="left" vertical="center" wrapText="1"/>
      <protection/>
    </xf>
    <xf numFmtId="0" fontId="27" fillId="0" borderId="23" xfId="60" applyFont="1" applyFill="1" applyBorder="1" applyAlignment="1">
      <alignment horizontal="justify" vertical="center" wrapText="1"/>
      <protection/>
    </xf>
    <xf numFmtId="0" fontId="26" fillId="0" borderId="0" xfId="60" applyFont="1">
      <alignment/>
      <protection/>
    </xf>
    <xf numFmtId="0" fontId="33" fillId="0" borderId="0" xfId="60" applyFont="1" applyAlignment="1">
      <alignment horizontal="left"/>
      <protection/>
    </xf>
    <xf numFmtId="0" fontId="33" fillId="0" borderId="0" xfId="60" applyFont="1" applyAlignment="1">
      <alignment horizontal="right"/>
      <protection/>
    </xf>
    <xf numFmtId="0" fontId="33" fillId="0" borderId="0" xfId="60" applyFont="1">
      <alignment/>
      <protection/>
    </xf>
    <xf numFmtId="49" fontId="21" fillId="0" borderId="26" xfId="60" applyNumberFormat="1" applyFont="1" applyBorder="1" applyAlignment="1">
      <alignment horizontal="center" vertical="center" wrapText="1"/>
      <protection/>
    </xf>
    <xf numFmtId="49" fontId="21" fillId="0" borderId="27" xfId="60" applyNumberFormat="1" applyFont="1" applyBorder="1" applyAlignment="1">
      <alignment horizontal="center" vertical="center" wrapText="1"/>
      <protection/>
    </xf>
    <xf numFmtId="49" fontId="21" fillId="0" borderId="16" xfId="60" applyNumberFormat="1" applyFont="1" applyBorder="1" applyAlignment="1">
      <alignment horizontal="center" vertical="center" wrapText="1"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26" fillId="0" borderId="19" xfId="60" applyFont="1" applyBorder="1" applyAlignment="1">
      <alignment horizontal="center" vertical="center" wrapText="1"/>
      <protection/>
    </xf>
    <xf numFmtId="0" fontId="24" fillId="0" borderId="28" xfId="60" applyFont="1" applyBorder="1" applyAlignment="1">
      <alignment horizontal="left" vertical="center" wrapText="1"/>
      <protection/>
    </xf>
    <xf numFmtId="0" fontId="24" fillId="0" borderId="14" xfId="60" applyFont="1" applyBorder="1" applyAlignment="1">
      <alignment horizontal="left" vertical="center" wrapText="1"/>
      <protection/>
    </xf>
    <xf numFmtId="170" fontId="24" fillId="0" borderId="28" xfId="60" applyNumberFormat="1" applyFont="1" applyBorder="1" applyAlignment="1">
      <alignment horizontal="center" vertical="center" wrapText="1"/>
      <protection/>
    </xf>
    <xf numFmtId="170" fontId="24" fillId="0" borderId="14" xfId="60" applyNumberFormat="1" applyFont="1" applyBorder="1" applyAlignment="1">
      <alignment horizontal="center" vertical="center" wrapText="1"/>
      <protection/>
    </xf>
    <xf numFmtId="0" fontId="21" fillId="0" borderId="0" xfId="60" applyFont="1" applyAlignment="1">
      <alignment/>
      <protection/>
    </xf>
    <xf numFmtId="0" fontId="21" fillId="0" borderId="0" xfId="60" applyFont="1" applyBorder="1" applyAlignment="1">
      <alignment horizontal="left"/>
      <protection/>
    </xf>
    <xf numFmtId="0" fontId="23" fillId="0" borderId="29" xfId="60" applyFont="1" applyBorder="1" applyAlignment="1">
      <alignment horizontal="center" vertical="center" wrapText="1"/>
      <protection/>
    </xf>
    <xf numFmtId="0" fontId="23" fillId="0" borderId="30" xfId="60" applyFont="1" applyBorder="1" applyAlignment="1">
      <alignment horizontal="center" vertical="center" wrapText="1"/>
      <protection/>
    </xf>
    <xf numFmtId="0" fontId="23" fillId="0" borderId="31" xfId="60" applyFont="1" applyBorder="1" applyAlignment="1">
      <alignment horizontal="center" vertical="center" wrapText="1"/>
      <protection/>
    </xf>
    <xf numFmtId="0" fontId="21" fillId="0" borderId="18" xfId="60" applyFont="1" applyBorder="1" applyAlignment="1">
      <alignment horizontal="center" vertical="center" wrapText="1"/>
      <protection/>
    </xf>
    <xf numFmtId="0" fontId="21" fillId="0" borderId="26" xfId="60" applyFont="1" applyBorder="1" applyAlignment="1">
      <alignment horizontal="center" vertical="center" wrapText="1"/>
      <protection/>
    </xf>
    <xf numFmtId="0" fontId="24" fillId="0" borderId="19" xfId="60" applyFont="1" applyBorder="1" applyAlignment="1">
      <alignment horizontal="left" vertical="center" wrapText="1"/>
      <protection/>
    </xf>
    <xf numFmtId="170" fontId="24" fillId="0" borderId="19" xfId="60" applyNumberFormat="1" applyFont="1" applyBorder="1" applyAlignment="1">
      <alignment horizontal="right" vertical="center" wrapText="1"/>
      <protection/>
    </xf>
    <xf numFmtId="170" fontId="24" fillId="0" borderId="14" xfId="60" applyNumberFormat="1" applyFont="1" applyBorder="1" applyAlignment="1">
      <alignment horizontal="right" vertical="center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1" fillId="0" borderId="17" xfId="60" applyFont="1" applyBorder="1" applyAlignment="1">
      <alignment horizontal="center" vertical="center" wrapText="1"/>
      <protection/>
    </xf>
    <xf numFmtId="0" fontId="24" fillId="0" borderId="17" xfId="60" applyFont="1" applyBorder="1" applyAlignment="1">
      <alignment horizontal="center" vertical="center" wrapText="1"/>
      <protection/>
    </xf>
    <xf numFmtId="0" fontId="26" fillId="0" borderId="32" xfId="60" applyFont="1" applyBorder="1" applyAlignment="1">
      <alignment horizontal="center" vertical="center" wrapText="1"/>
      <protection/>
    </xf>
    <xf numFmtId="170" fontId="24" fillId="0" borderId="28" xfId="60" applyNumberFormat="1" applyFont="1" applyBorder="1" applyAlignment="1">
      <alignment horizontal="right" vertical="center" wrapText="1"/>
      <protection/>
    </xf>
    <xf numFmtId="170" fontId="24" fillId="0" borderId="19" xfId="60" applyNumberFormat="1" applyFont="1" applyBorder="1" applyAlignment="1">
      <alignment horizontal="center" vertical="center" wrapText="1"/>
      <protection/>
    </xf>
    <xf numFmtId="170" fontId="24" fillId="0" borderId="10" xfId="60" applyNumberFormat="1" applyFont="1" applyBorder="1" applyAlignment="1">
      <alignment horizontal="right" vertical="center" wrapText="1"/>
      <protection/>
    </xf>
    <xf numFmtId="170" fontId="26" fillId="0" borderId="10" xfId="60" applyNumberFormat="1" applyFont="1" applyBorder="1" applyAlignment="1">
      <alignment horizontal="right" vertical="center" wrapText="1"/>
      <protection/>
    </xf>
    <xf numFmtId="0" fontId="24" fillId="0" borderId="10" xfId="60" applyFont="1" applyBorder="1" applyAlignment="1">
      <alignment horizontal="left" vertical="center" wrapText="1"/>
      <protection/>
    </xf>
    <xf numFmtId="0" fontId="26" fillId="0" borderId="10" xfId="60" applyFont="1" applyBorder="1" applyAlignment="1">
      <alignment horizontal="left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_Mellékletek az egységes költségvetési rendelethez" xfId="58"/>
    <cellStyle name="Normál 3" xfId="59"/>
    <cellStyle name="Normál_rendezes_mellekletek_rendezo merleg-önkormányzat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75" zoomScalePageLayoutView="0" workbookViewId="0" topLeftCell="A1">
      <selection activeCell="H18" sqref="H18"/>
    </sheetView>
  </sheetViews>
  <sheetFormatPr defaultColWidth="9.140625" defaultRowHeight="12.75"/>
  <cols>
    <col min="1" max="1" width="5.7109375" style="82" customWidth="1"/>
    <col min="2" max="2" width="26.7109375" style="83" customWidth="1"/>
    <col min="3" max="3" width="12.7109375" style="84" customWidth="1"/>
    <col min="4" max="4" width="10.7109375" style="85" customWidth="1"/>
    <col min="5" max="5" width="26.7109375" style="85" customWidth="1"/>
    <col min="6" max="6" width="12.7109375" style="85" customWidth="1"/>
    <col min="7" max="7" width="9.140625" style="4" customWidth="1"/>
    <col min="8" max="8" width="14.421875" style="4" bestFit="1" customWidth="1"/>
    <col min="9" max="16384" width="9.140625" style="4" customWidth="1"/>
  </cols>
  <sheetData>
    <row r="1" spans="1:6" s="2" customFormat="1" ht="13.5" customHeight="1">
      <c r="A1" s="95" t="s">
        <v>0</v>
      </c>
      <c r="B1" s="95"/>
      <c r="C1" s="95" t="s">
        <v>1</v>
      </c>
      <c r="D1" s="95"/>
      <c r="E1" s="95"/>
      <c r="F1" s="95"/>
    </row>
    <row r="2" spans="1:6" s="2" customFormat="1" ht="13.5" customHeight="1">
      <c r="A2" s="95" t="s">
        <v>2</v>
      </c>
      <c r="B2" s="95"/>
      <c r="C2" s="96">
        <v>734280</v>
      </c>
      <c r="D2" s="96"/>
      <c r="E2" s="96"/>
      <c r="F2" s="96"/>
    </row>
    <row r="3" spans="1:6" s="2" customFormat="1" ht="13.5" customHeight="1" thickBot="1">
      <c r="A3" s="1"/>
      <c r="B3" s="1"/>
      <c r="C3" s="3"/>
      <c r="D3" s="3"/>
      <c r="E3" s="3"/>
      <c r="F3" s="3"/>
    </row>
    <row r="4" spans="1:6" ht="13.5" customHeight="1" thickTop="1">
      <c r="A4" s="97" t="s">
        <v>3</v>
      </c>
      <c r="B4" s="98"/>
      <c r="C4" s="98"/>
      <c r="D4" s="98"/>
      <c r="E4" s="98"/>
      <c r="F4" s="99"/>
    </row>
    <row r="5" spans="1:6" s="6" customFormat="1" ht="13.5" customHeight="1">
      <c r="A5" s="100" t="s">
        <v>4</v>
      </c>
      <c r="B5" s="89" t="s">
        <v>5</v>
      </c>
      <c r="C5" s="89"/>
      <c r="D5" s="89" t="s">
        <v>6</v>
      </c>
      <c r="E5" s="105"/>
      <c r="F5" s="106"/>
    </row>
    <row r="6" spans="1:6" s="6" customFormat="1" ht="17.25" customHeight="1">
      <c r="A6" s="100"/>
      <c r="B6" s="89" t="s">
        <v>7</v>
      </c>
      <c r="C6" s="89" t="s">
        <v>8</v>
      </c>
      <c r="D6" s="89" t="s">
        <v>9</v>
      </c>
      <c r="E6" s="89" t="s">
        <v>7</v>
      </c>
      <c r="F6" s="107" t="s">
        <v>8</v>
      </c>
    </row>
    <row r="7" spans="1:6" s="6" customFormat="1" ht="16.5">
      <c r="A7" s="101"/>
      <c r="B7" s="90"/>
      <c r="C7" s="90"/>
      <c r="D7" s="90"/>
      <c r="E7" s="90"/>
      <c r="F7" s="108"/>
    </row>
    <row r="8" spans="1:6" s="10" customFormat="1" ht="13.5" customHeight="1" thickBot="1">
      <c r="A8" s="7" t="s">
        <v>10</v>
      </c>
      <c r="B8" s="8" t="s">
        <v>11</v>
      </c>
      <c r="C8" s="8" t="s">
        <v>12</v>
      </c>
      <c r="D8" s="8" t="s">
        <v>13</v>
      </c>
      <c r="E8" s="8" t="s">
        <v>14</v>
      </c>
      <c r="F8" s="9" t="s">
        <v>15</v>
      </c>
    </row>
    <row r="9" spans="1:6" ht="34.5" thickTop="1">
      <c r="A9" s="87" t="s">
        <v>16</v>
      </c>
      <c r="B9" s="91" t="s">
        <v>17</v>
      </c>
      <c r="C9" s="93">
        <f>C11+C13+C20+C22</f>
        <v>1541845701</v>
      </c>
      <c r="D9" s="11" t="s">
        <v>18</v>
      </c>
      <c r="E9" s="12" t="s">
        <v>19</v>
      </c>
      <c r="F9" s="13">
        <f>F11+F13+F20+F22</f>
        <v>1541795701</v>
      </c>
    </row>
    <row r="10" spans="1:6" ht="12.75" customHeight="1">
      <c r="A10" s="88"/>
      <c r="B10" s="92"/>
      <c r="C10" s="94"/>
      <c r="D10" s="5" t="s">
        <v>13</v>
      </c>
      <c r="E10" s="16" t="s">
        <v>20</v>
      </c>
      <c r="F10" s="17">
        <v>50000</v>
      </c>
    </row>
    <row r="11" spans="1:6" ht="13.5" customHeight="1">
      <c r="A11" s="18" t="s">
        <v>21</v>
      </c>
      <c r="B11" s="19" t="s">
        <v>22</v>
      </c>
      <c r="C11" s="20">
        <f>SUM(C12:C12)</f>
        <v>3868063</v>
      </c>
      <c r="D11" s="5" t="s">
        <v>23</v>
      </c>
      <c r="E11" s="16" t="s">
        <v>22</v>
      </c>
      <c r="F11" s="17">
        <f>F12</f>
        <v>3868063</v>
      </c>
    </row>
    <row r="12" spans="1:6" ht="13.5" customHeight="1">
      <c r="A12" s="18" t="s">
        <v>24</v>
      </c>
      <c r="B12" s="19" t="s">
        <v>25</v>
      </c>
      <c r="C12" s="20">
        <v>3868063</v>
      </c>
      <c r="D12" s="5" t="s">
        <v>26</v>
      </c>
      <c r="E12" s="16" t="s">
        <v>27</v>
      </c>
      <c r="F12" s="17">
        <f>C12</f>
        <v>3868063</v>
      </c>
    </row>
    <row r="13" spans="1:6" ht="13.5" customHeight="1">
      <c r="A13" s="86" t="s">
        <v>28</v>
      </c>
      <c r="B13" s="102" t="s">
        <v>29</v>
      </c>
      <c r="C13" s="103">
        <f>SUM(C15:C19)</f>
        <v>1187455936</v>
      </c>
      <c r="D13" s="5" t="s">
        <v>30</v>
      </c>
      <c r="E13" s="16" t="s">
        <v>29</v>
      </c>
      <c r="F13" s="17">
        <f>F15+F16+F18+F17</f>
        <v>1187405936</v>
      </c>
    </row>
    <row r="14" spans="1:6" ht="22.5">
      <c r="A14" s="88"/>
      <c r="B14" s="92"/>
      <c r="C14" s="104"/>
      <c r="D14" s="5" t="s">
        <v>31</v>
      </c>
      <c r="E14" s="19" t="s">
        <v>32</v>
      </c>
      <c r="F14" s="17">
        <f>F19</f>
        <v>50000</v>
      </c>
    </row>
    <row r="15" spans="1:6" ht="22.5">
      <c r="A15" s="18" t="s">
        <v>33</v>
      </c>
      <c r="B15" s="19" t="s">
        <v>34</v>
      </c>
      <c r="C15" s="20">
        <v>1168476193</v>
      </c>
      <c r="D15" s="5" t="s">
        <v>35</v>
      </c>
      <c r="E15" s="19" t="s">
        <v>34</v>
      </c>
      <c r="F15" s="17">
        <f>C15</f>
        <v>1168476193</v>
      </c>
    </row>
    <row r="16" spans="1:6" ht="22.5">
      <c r="A16" s="18" t="s">
        <v>36</v>
      </c>
      <c r="B16" s="19" t="s">
        <v>37</v>
      </c>
      <c r="C16" s="20">
        <v>10839678</v>
      </c>
      <c r="D16" s="5" t="s">
        <v>38</v>
      </c>
      <c r="E16" s="19" t="s">
        <v>39</v>
      </c>
      <c r="F16" s="17">
        <v>10839678</v>
      </c>
    </row>
    <row r="17" spans="1:6" ht="22.5">
      <c r="A17" s="18" t="s">
        <v>40</v>
      </c>
      <c r="B17" s="19" t="s">
        <v>41</v>
      </c>
      <c r="C17" s="20">
        <v>5834598</v>
      </c>
      <c r="D17" s="5" t="s">
        <v>38</v>
      </c>
      <c r="E17" s="22" t="s">
        <v>39</v>
      </c>
      <c r="F17" s="23">
        <v>5834598</v>
      </c>
    </row>
    <row r="18" spans="1:6" ht="13.5" customHeight="1">
      <c r="A18" s="18" t="s">
        <v>42</v>
      </c>
      <c r="B18" s="19" t="s">
        <v>43</v>
      </c>
      <c r="C18" s="20">
        <v>2255467</v>
      </c>
      <c r="D18" s="5" t="s">
        <v>44</v>
      </c>
      <c r="E18" s="16" t="s">
        <v>45</v>
      </c>
      <c r="F18" s="17">
        <f>C18</f>
        <v>2255467</v>
      </c>
    </row>
    <row r="19" spans="1:6" ht="24" customHeight="1">
      <c r="A19" s="18" t="s">
        <v>46</v>
      </c>
      <c r="B19" s="19" t="s">
        <v>47</v>
      </c>
      <c r="C19" s="20">
        <v>50000</v>
      </c>
      <c r="D19" s="5" t="s">
        <v>48</v>
      </c>
      <c r="E19" s="16" t="s">
        <v>49</v>
      </c>
      <c r="F19" s="17">
        <v>50000</v>
      </c>
    </row>
    <row r="20" spans="1:6" s="28" customFormat="1" ht="15" customHeight="1">
      <c r="A20" s="24" t="s">
        <v>50</v>
      </c>
      <c r="B20" s="22" t="s">
        <v>51</v>
      </c>
      <c r="C20" s="25">
        <f>C21</f>
        <v>40910000</v>
      </c>
      <c r="D20" s="26" t="s">
        <v>52</v>
      </c>
      <c r="E20" s="27" t="s">
        <v>51</v>
      </c>
      <c r="F20" s="23">
        <f>F21</f>
        <v>40910000</v>
      </c>
    </row>
    <row r="21" spans="1:6" ht="14.25">
      <c r="A21" s="18" t="s">
        <v>53</v>
      </c>
      <c r="B21" s="19" t="s">
        <v>54</v>
      </c>
      <c r="C21" s="20">
        <v>40910000</v>
      </c>
      <c r="D21" s="5" t="s">
        <v>55</v>
      </c>
      <c r="E21" s="16" t="s">
        <v>56</v>
      </c>
      <c r="F21" s="17">
        <f>C21</f>
        <v>40910000</v>
      </c>
    </row>
    <row r="22" spans="1:6" ht="45.75">
      <c r="A22" s="18" t="s">
        <v>57</v>
      </c>
      <c r="B22" s="19" t="s">
        <v>58</v>
      </c>
      <c r="C22" s="20">
        <f>SUM(C23:C23)</f>
        <v>309611702</v>
      </c>
      <c r="D22" s="5" t="s">
        <v>59</v>
      </c>
      <c r="E22" s="19" t="s">
        <v>19</v>
      </c>
      <c r="F22" s="17">
        <f>F23</f>
        <v>309611702</v>
      </c>
    </row>
    <row r="23" spans="1:6" ht="22.5">
      <c r="A23" s="18" t="s">
        <v>60</v>
      </c>
      <c r="B23" s="29" t="s">
        <v>61</v>
      </c>
      <c r="C23" s="30">
        <v>309611702</v>
      </c>
      <c r="D23" s="5" t="s">
        <v>35</v>
      </c>
      <c r="E23" s="19" t="s">
        <v>34</v>
      </c>
      <c r="F23" s="17">
        <f>C23</f>
        <v>309611702</v>
      </c>
    </row>
    <row r="24" spans="1:6" ht="13.5" customHeight="1">
      <c r="A24" s="86" t="s">
        <v>62</v>
      </c>
      <c r="B24" s="102" t="s">
        <v>63</v>
      </c>
      <c r="C24" s="103">
        <f>C27+C28+C31+C32+C36</f>
        <v>193593752.15</v>
      </c>
      <c r="D24" s="5" t="s">
        <v>64</v>
      </c>
      <c r="E24" s="16" t="s">
        <v>65</v>
      </c>
      <c r="F24" s="17">
        <v>181171356.15</v>
      </c>
    </row>
    <row r="25" spans="1:6" ht="13.5" customHeight="1">
      <c r="A25" s="87"/>
      <c r="B25" s="91"/>
      <c r="C25" s="109"/>
      <c r="D25" s="5" t="s">
        <v>13</v>
      </c>
      <c r="E25" s="16" t="s">
        <v>20</v>
      </c>
      <c r="F25" s="17">
        <v>12399396</v>
      </c>
    </row>
    <row r="26" spans="1:8" ht="22.5">
      <c r="A26" s="88"/>
      <c r="B26" s="92"/>
      <c r="C26" s="104"/>
      <c r="D26" s="5" t="s">
        <v>66</v>
      </c>
      <c r="E26" s="19" t="s">
        <v>67</v>
      </c>
      <c r="F26" s="17">
        <f>F37</f>
        <v>23000</v>
      </c>
      <c r="H26" s="31"/>
    </row>
    <row r="27" spans="1:6" ht="13.5" customHeight="1">
      <c r="A27" s="18" t="s">
        <v>68</v>
      </c>
      <c r="B27" s="19" t="s">
        <v>69</v>
      </c>
      <c r="C27" s="20"/>
      <c r="D27" s="5" t="s">
        <v>70</v>
      </c>
      <c r="E27" s="16" t="s">
        <v>69</v>
      </c>
      <c r="F27" s="32"/>
    </row>
    <row r="28" spans="1:6" ht="13.5" customHeight="1">
      <c r="A28" s="18" t="s">
        <v>71</v>
      </c>
      <c r="B28" s="19" t="s">
        <v>72</v>
      </c>
      <c r="C28" s="20">
        <f>SUM(C29:C30)</f>
        <v>11732748</v>
      </c>
      <c r="D28" s="5" t="s">
        <v>13</v>
      </c>
      <c r="E28" s="16" t="s">
        <v>20</v>
      </c>
      <c r="F28" s="17">
        <f>F29+F30</f>
        <v>11732748</v>
      </c>
    </row>
    <row r="29" spans="1:6" ht="22.5">
      <c r="A29" s="18" t="s">
        <v>73</v>
      </c>
      <c r="B29" s="29" t="s">
        <v>74</v>
      </c>
      <c r="C29" s="30">
        <v>2473643</v>
      </c>
      <c r="D29" s="5" t="s">
        <v>75</v>
      </c>
      <c r="E29" s="16" t="s">
        <v>76</v>
      </c>
      <c r="F29" s="17">
        <v>2473643</v>
      </c>
    </row>
    <row r="30" spans="1:6" ht="22.5">
      <c r="A30" s="18" t="s">
        <v>77</v>
      </c>
      <c r="B30" s="29" t="s">
        <v>78</v>
      </c>
      <c r="C30" s="30">
        <v>9259105</v>
      </c>
      <c r="D30" s="5" t="s">
        <v>79</v>
      </c>
      <c r="E30" s="16" t="s">
        <v>80</v>
      </c>
      <c r="F30" s="17">
        <f>C30</f>
        <v>9259105</v>
      </c>
    </row>
    <row r="31" spans="1:6" ht="13.5" customHeight="1">
      <c r="A31" s="18" t="s">
        <v>81</v>
      </c>
      <c r="B31" s="19" t="s">
        <v>82</v>
      </c>
      <c r="C31" s="33"/>
      <c r="D31" s="5" t="s">
        <v>83</v>
      </c>
      <c r="E31" s="16" t="s">
        <v>84</v>
      </c>
      <c r="F31" s="34"/>
    </row>
    <row r="32" spans="1:6" ht="13.5" customHeight="1">
      <c r="A32" s="18" t="s">
        <v>85</v>
      </c>
      <c r="B32" s="19" t="s">
        <v>86</v>
      </c>
      <c r="C32" s="20">
        <f>SUM(C33:C35)</f>
        <v>181171356.15</v>
      </c>
      <c r="D32" s="5" t="s">
        <v>12</v>
      </c>
      <c r="E32" s="16" t="s">
        <v>65</v>
      </c>
      <c r="F32" s="35">
        <f>SUM(F33:F35)</f>
        <v>181171356.15</v>
      </c>
    </row>
    <row r="33" spans="1:6" ht="13.5" customHeight="1">
      <c r="A33" s="18" t="s">
        <v>87</v>
      </c>
      <c r="B33" s="19" t="s">
        <v>88</v>
      </c>
      <c r="C33" s="20">
        <v>45690</v>
      </c>
      <c r="D33" s="5" t="s">
        <v>89</v>
      </c>
      <c r="E33" s="16" t="s">
        <v>90</v>
      </c>
      <c r="F33" s="35">
        <f>C33</f>
        <v>45690</v>
      </c>
    </row>
    <row r="34" spans="1:6" ht="13.5" customHeight="1">
      <c r="A34" s="18" t="s">
        <v>91</v>
      </c>
      <c r="B34" s="113" t="s">
        <v>92</v>
      </c>
      <c r="C34" s="111">
        <v>181125666.15</v>
      </c>
      <c r="D34" s="5" t="s">
        <v>93</v>
      </c>
      <c r="E34" s="16" t="s">
        <v>94</v>
      </c>
      <c r="F34" s="35">
        <f>C34</f>
        <v>181125666.15</v>
      </c>
    </row>
    <row r="35" spans="1:6" ht="13.5" customHeight="1">
      <c r="A35" s="18" t="s">
        <v>95</v>
      </c>
      <c r="B35" s="114"/>
      <c r="C35" s="112"/>
      <c r="D35" s="5" t="s">
        <v>96</v>
      </c>
      <c r="E35" s="16" t="s">
        <v>97</v>
      </c>
      <c r="F35" s="32"/>
    </row>
    <row r="36" spans="1:6" ht="24" customHeight="1">
      <c r="A36" s="87" t="s">
        <v>98</v>
      </c>
      <c r="B36" s="102" t="s">
        <v>99</v>
      </c>
      <c r="C36" s="110">
        <f>C38+C39</f>
        <v>689648</v>
      </c>
      <c r="D36" s="5" t="s">
        <v>13</v>
      </c>
      <c r="E36" s="16" t="s">
        <v>20</v>
      </c>
      <c r="F36" s="17">
        <f>F39+F38</f>
        <v>666648</v>
      </c>
    </row>
    <row r="37" spans="1:6" ht="22.5">
      <c r="A37" s="88"/>
      <c r="B37" s="92"/>
      <c r="C37" s="94"/>
      <c r="D37" s="5" t="s">
        <v>66</v>
      </c>
      <c r="E37" s="19" t="s">
        <v>67</v>
      </c>
      <c r="F37" s="17">
        <f>F40</f>
        <v>23000</v>
      </c>
    </row>
    <row r="38" spans="1:6" ht="22.5">
      <c r="A38" s="24" t="s">
        <v>100</v>
      </c>
      <c r="B38" s="36" t="s">
        <v>101</v>
      </c>
      <c r="C38" s="37">
        <v>547648</v>
      </c>
      <c r="D38" s="26" t="s">
        <v>48</v>
      </c>
      <c r="E38" s="27" t="s">
        <v>102</v>
      </c>
      <c r="F38" s="23">
        <v>547648</v>
      </c>
    </row>
    <row r="39" spans="1:6" ht="13.5" customHeight="1">
      <c r="A39" s="86" t="s">
        <v>103</v>
      </c>
      <c r="B39" s="102" t="s">
        <v>173</v>
      </c>
      <c r="C39" s="103">
        <v>142000</v>
      </c>
      <c r="D39" s="26" t="s">
        <v>104</v>
      </c>
      <c r="E39" s="27" t="s">
        <v>20</v>
      </c>
      <c r="F39" s="38">
        <v>119000</v>
      </c>
    </row>
    <row r="40" spans="1:6" ht="22.5">
      <c r="A40" s="88"/>
      <c r="B40" s="92"/>
      <c r="C40" s="104"/>
      <c r="D40" s="26" t="s">
        <v>66</v>
      </c>
      <c r="E40" s="27" t="s">
        <v>67</v>
      </c>
      <c r="F40" s="38">
        <v>23000</v>
      </c>
    </row>
    <row r="41" spans="1:6" ht="13.5" customHeight="1">
      <c r="A41" s="18" t="s">
        <v>105</v>
      </c>
      <c r="B41" s="19" t="s">
        <v>106</v>
      </c>
      <c r="C41" s="20">
        <f>C42+C51</f>
        <v>1552877261</v>
      </c>
      <c r="D41" s="5" t="s">
        <v>107</v>
      </c>
      <c r="E41" s="16" t="s">
        <v>108</v>
      </c>
      <c r="F41" s="17">
        <f>F43+F51</f>
        <v>1552877261</v>
      </c>
    </row>
    <row r="42" spans="1:6" ht="13.5" customHeight="1">
      <c r="A42" s="18" t="s">
        <v>109</v>
      </c>
      <c r="B42" s="19" t="s">
        <v>110</v>
      </c>
      <c r="C42" s="20">
        <f>C43</f>
        <v>1881350414</v>
      </c>
      <c r="D42" s="5" t="s">
        <v>107</v>
      </c>
      <c r="E42" s="16" t="s">
        <v>108</v>
      </c>
      <c r="F42" s="17">
        <f>C42</f>
        <v>1881350414</v>
      </c>
    </row>
    <row r="43" spans="1:7" ht="23.25" thickBot="1">
      <c r="A43" s="39" t="s">
        <v>111</v>
      </c>
      <c r="B43" s="40" t="s">
        <v>112</v>
      </c>
      <c r="C43" s="41">
        <v>1881350414</v>
      </c>
      <c r="D43" s="42" t="s">
        <v>113</v>
      </c>
      <c r="E43" s="43" t="s">
        <v>114</v>
      </c>
      <c r="F43" s="44">
        <f>C43</f>
        <v>1881350414</v>
      </c>
      <c r="G43" s="45"/>
    </row>
    <row r="44" spans="1:7" ht="7.5" customHeight="1" thickTop="1">
      <c r="A44" s="46"/>
      <c r="B44" s="47"/>
      <c r="C44" s="48"/>
      <c r="D44" s="49"/>
      <c r="E44" s="50"/>
      <c r="F44" s="48"/>
      <c r="G44" s="45"/>
    </row>
    <row r="45" spans="1:7" ht="7.5" customHeight="1" thickBot="1">
      <c r="A45" s="51"/>
      <c r="B45" s="52"/>
      <c r="C45" s="53"/>
      <c r="D45" s="54"/>
      <c r="E45" s="55"/>
      <c r="F45" s="53"/>
      <c r="G45" s="45"/>
    </row>
    <row r="46" spans="1:6" ht="13.5" customHeight="1" thickTop="1">
      <c r="A46" s="97" t="s">
        <v>3</v>
      </c>
      <c r="B46" s="98"/>
      <c r="C46" s="98"/>
      <c r="D46" s="98"/>
      <c r="E46" s="98"/>
      <c r="F46" s="99"/>
    </row>
    <row r="47" spans="1:6" s="6" customFormat="1" ht="13.5" customHeight="1">
      <c r="A47" s="100" t="s">
        <v>4</v>
      </c>
      <c r="B47" s="89" t="s">
        <v>5</v>
      </c>
      <c r="C47" s="89"/>
      <c r="D47" s="89" t="s">
        <v>6</v>
      </c>
      <c r="E47" s="105"/>
      <c r="F47" s="106"/>
    </row>
    <row r="48" spans="1:6" s="6" customFormat="1" ht="17.25" customHeight="1">
      <c r="A48" s="100"/>
      <c r="B48" s="89" t="s">
        <v>7</v>
      </c>
      <c r="C48" s="89" t="s">
        <v>8</v>
      </c>
      <c r="D48" s="89" t="s">
        <v>9</v>
      </c>
      <c r="E48" s="89" t="s">
        <v>7</v>
      </c>
      <c r="F48" s="107" t="s">
        <v>8</v>
      </c>
    </row>
    <row r="49" spans="1:6" s="6" customFormat="1" ht="16.5">
      <c r="A49" s="101"/>
      <c r="B49" s="90"/>
      <c r="C49" s="90"/>
      <c r="D49" s="90"/>
      <c r="E49" s="90"/>
      <c r="F49" s="108"/>
    </row>
    <row r="50" spans="1:6" s="10" customFormat="1" ht="13.5" customHeight="1" thickBot="1">
      <c r="A50" s="7" t="s">
        <v>10</v>
      </c>
      <c r="B50" s="8" t="s">
        <v>11</v>
      </c>
      <c r="C50" s="8" t="s">
        <v>12</v>
      </c>
      <c r="D50" s="8" t="s">
        <v>13</v>
      </c>
      <c r="E50" s="8" t="s">
        <v>14</v>
      </c>
      <c r="F50" s="9" t="s">
        <v>15</v>
      </c>
    </row>
    <row r="51" spans="1:6" ht="13.5" customHeight="1" thickTop="1">
      <c r="A51" s="14" t="s">
        <v>115</v>
      </c>
      <c r="B51" s="12" t="s">
        <v>116</v>
      </c>
      <c r="C51" s="21">
        <f>C52</f>
        <v>-328473153</v>
      </c>
      <c r="D51" s="15" t="s">
        <v>117</v>
      </c>
      <c r="E51" s="56" t="s">
        <v>118</v>
      </c>
      <c r="F51" s="13">
        <f>C51</f>
        <v>-328473153</v>
      </c>
    </row>
    <row r="52" spans="1:6" ht="22.5">
      <c r="A52" s="18" t="s">
        <v>119</v>
      </c>
      <c r="B52" s="19" t="s">
        <v>120</v>
      </c>
      <c r="C52" s="20">
        <v>-328473153</v>
      </c>
      <c r="D52" s="57" t="s">
        <v>117</v>
      </c>
      <c r="E52" s="58" t="s">
        <v>118</v>
      </c>
      <c r="F52" s="17">
        <f>C52</f>
        <v>-328473153</v>
      </c>
    </row>
    <row r="53" spans="1:6" ht="22.5">
      <c r="A53" s="18" t="s">
        <v>121</v>
      </c>
      <c r="B53" s="19" t="s">
        <v>122</v>
      </c>
      <c r="C53" s="20"/>
      <c r="D53" s="57" t="s">
        <v>123</v>
      </c>
      <c r="E53" s="59" t="s">
        <v>124</v>
      </c>
      <c r="F53" s="32"/>
    </row>
    <row r="54" spans="1:6" ht="22.5">
      <c r="A54" s="18" t="s">
        <v>125</v>
      </c>
      <c r="B54" s="19" t="s">
        <v>126</v>
      </c>
      <c r="C54" s="20">
        <f>C55</f>
        <v>181171356.15</v>
      </c>
      <c r="D54" s="57" t="s">
        <v>127</v>
      </c>
      <c r="E54" s="59" t="s">
        <v>128</v>
      </c>
      <c r="F54" s="17">
        <f>C54</f>
        <v>181171356.15</v>
      </c>
    </row>
    <row r="55" spans="1:6" ht="22.5">
      <c r="A55" s="18" t="s">
        <v>129</v>
      </c>
      <c r="B55" s="19" t="s">
        <v>130</v>
      </c>
      <c r="C55" s="20">
        <f>SUM(C56:C56)</f>
        <v>181171356.15</v>
      </c>
      <c r="D55" s="57" t="s">
        <v>127</v>
      </c>
      <c r="E55" s="58" t="s">
        <v>128</v>
      </c>
      <c r="F55" s="17">
        <f>C55</f>
        <v>181171356.15</v>
      </c>
    </row>
    <row r="56" spans="1:6" ht="22.5">
      <c r="A56" s="18" t="s">
        <v>131</v>
      </c>
      <c r="B56" s="19" t="s">
        <v>132</v>
      </c>
      <c r="C56" s="20">
        <v>181171356.15</v>
      </c>
      <c r="D56" s="57" t="s">
        <v>127</v>
      </c>
      <c r="E56" s="58" t="s">
        <v>128</v>
      </c>
      <c r="F56" s="17">
        <f>C56</f>
        <v>181171356.15</v>
      </c>
    </row>
    <row r="57" spans="1:6" ht="45.75">
      <c r="A57" s="18" t="s">
        <v>133</v>
      </c>
      <c r="B57" s="19" t="s">
        <v>134</v>
      </c>
      <c r="C57" s="20"/>
      <c r="D57" s="26" t="s">
        <v>135</v>
      </c>
      <c r="E57" s="22" t="s">
        <v>136</v>
      </c>
      <c r="F57" s="34"/>
    </row>
    <row r="58" spans="1:6" ht="22.5">
      <c r="A58" s="18" t="s">
        <v>137</v>
      </c>
      <c r="B58" s="19" t="s">
        <v>138</v>
      </c>
      <c r="C58" s="20"/>
      <c r="D58" s="5" t="s">
        <v>139</v>
      </c>
      <c r="E58" s="27" t="s">
        <v>140</v>
      </c>
      <c r="F58" s="60"/>
    </row>
    <row r="59" spans="1:6" ht="13.5" customHeight="1">
      <c r="A59" s="18" t="s">
        <v>141</v>
      </c>
      <c r="B59" s="19" t="s">
        <v>142</v>
      </c>
      <c r="C59" s="20">
        <f>C60+C61</f>
        <v>1141540</v>
      </c>
      <c r="D59" s="5" t="s">
        <v>143</v>
      </c>
      <c r="E59" s="16" t="s">
        <v>144</v>
      </c>
      <c r="F59" s="17">
        <f>F60+F61</f>
        <v>1141540</v>
      </c>
    </row>
    <row r="60" spans="1:6" ht="34.5">
      <c r="A60" s="18" t="s">
        <v>145</v>
      </c>
      <c r="B60" s="29" t="s">
        <v>146</v>
      </c>
      <c r="C60" s="30">
        <v>388543</v>
      </c>
      <c r="D60" s="5" t="s">
        <v>147</v>
      </c>
      <c r="E60" s="27" t="s">
        <v>148</v>
      </c>
      <c r="F60" s="23">
        <v>388543</v>
      </c>
    </row>
    <row r="61" spans="1:6" ht="34.5">
      <c r="A61" s="18" t="s">
        <v>149</v>
      </c>
      <c r="B61" s="19" t="s">
        <v>174</v>
      </c>
      <c r="C61" s="20">
        <f>SUM(C62:C63)</f>
        <v>752997</v>
      </c>
      <c r="D61" s="5" t="s">
        <v>143</v>
      </c>
      <c r="E61" s="16" t="s">
        <v>144</v>
      </c>
      <c r="F61" s="17">
        <f>SUM(F62:F62)+F63</f>
        <v>752997</v>
      </c>
    </row>
    <row r="62" spans="1:6" s="67" customFormat="1" ht="22.5">
      <c r="A62" s="61" t="s">
        <v>150</v>
      </c>
      <c r="B62" s="62" t="s">
        <v>151</v>
      </c>
      <c r="C62" s="63">
        <v>721441</v>
      </c>
      <c r="D62" s="64" t="s">
        <v>152</v>
      </c>
      <c r="E62" s="65" t="s">
        <v>175</v>
      </c>
      <c r="F62" s="66">
        <v>721441</v>
      </c>
    </row>
    <row r="63" spans="1:6" s="67" customFormat="1" ht="34.5">
      <c r="A63" s="61" t="s">
        <v>153</v>
      </c>
      <c r="B63" s="68" t="s">
        <v>154</v>
      </c>
      <c r="C63" s="69">
        <v>31556</v>
      </c>
      <c r="D63" s="70" t="s">
        <v>155</v>
      </c>
      <c r="E63" s="65" t="s">
        <v>156</v>
      </c>
      <c r="F63" s="71">
        <v>31556</v>
      </c>
    </row>
    <row r="64" spans="1:6" ht="26.25" customHeight="1">
      <c r="A64" s="18" t="s">
        <v>157</v>
      </c>
      <c r="B64" s="19" t="s">
        <v>158</v>
      </c>
      <c r="C64" s="20">
        <f>SUM(C65)</f>
        <v>99718</v>
      </c>
      <c r="D64" s="26" t="s">
        <v>159</v>
      </c>
      <c r="E64" s="27" t="s">
        <v>160</v>
      </c>
      <c r="F64" s="17">
        <f>F65</f>
        <v>99718</v>
      </c>
    </row>
    <row r="65" spans="1:6" ht="34.5">
      <c r="A65" s="18" t="s">
        <v>161</v>
      </c>
      <c r="B65" s="19" t="s">
        <v>176</v>
      </c>
      <c r="C65" s="20">
        <f>SUM(C66:C66)</f>
        <v>99718</v>
      </c>
      <c r="D65" s="26" t="s">
        <v>152</v>
      </c>
      <c r="E65" s="27" t="s">
        <v>162</v>
      </c>
      <c r="F65" s="17">
        <f>SUM(F66:F66)</f>
        <v>99718</v>
      </c>
    </row>
    <row r="66" spans="1:6" s="67" customFormat="1" ht="34.5">
      <c r="A66" s="61" t="s">
        <v>163</v>
      </c>
      <c r="B66" s="62" t="s">
        <v>164</v>
      </c>
      <c r="C66" s="72">
        <v>99718</v>
      </c>
      <c r="D66" s="64" t="s">
        <v>152</v>
      </c>
      <c r="E66" s="65" t="s">
        <v>162</v>
      </c>
      <c r="F66" s="71">
        <f>C66</f>
        <v>99718</v>
      </c>
    </row>
    <row r="67" spans="1:6" ht="41.25" customHeight="1">
      <c r="A67" s="18" t="s">
        <v>165</v>
      </c>
      <c r="B67" s="19" t="s">
        <v>177</v>
      </c>
      <c r="C67" s="20">
        <f>C68</f>
        <v>149578</v>
      </c>
      <c r="D67" s="26" t="s">
        <v>166</v>
      </c>
      <c r="E67" s="22" t="s">
        <v>178</v>
      </c>
      <c r="F67" s="17">
        <f>C67</f>
        <v>149578</v>
      </c>
    </row>
    <row r="68" spans="1:6" s="67" customFormat="1" ht="22.5">
      <c r="A68" s="61" t="s">
        <v>167</v>
      </c>
      <c r="B68" s="62" t="s">
        <v>168</v>
      </c>
      <c r="C68" s="73">
        <v>149578</v>
      </c>
      <c r="D68" s="74" t="s">
        <v>179</v>
      </c>
      <c r="E68" s="75" t="s">
        <v>169</v>
      </c>
      <c r="F68" s="71">
        <f>C68</f>
        <v>149578</v>
      </c>
    </row>
    <row r="69" spans="1:6" s="67" customFormat="1" ht="23.25" thickBot="1">
      <c r="A69" s="76" t="s">
        <v>170</v>
      </c>
      <c r="B69" s="77" t="s">
        <v>171</v>
      </c>
      <c r="C69" s="78"/>
      <c r="D69" s="79" t="s">
        <v>172</v>
      </c>
      <c r="E69" s="80" t="s">
        <v>169</v>
      </c>
      <c r="F69" s="81"/>
    </row>
    <row r="70" ht="15" thickTop="1"/>
  </sheetData>
  <sheetProtection/>
  <mergeCells count="39">
    <mergeCell ref="A46:F46"/>
    <mergeCell ref="A47:A49"/>
    <mergeCell ref="B47:C47"/>
    <mergeCell ref="D47:F47"/>
    <mergeCell ref="B48:B49"/>
    <mergeCell ref="C48:C49"/>
    <mergeCell ref="D48:D49"/>
    <mergeCell ref="E48:E49"/>
    <mergeCell ref="F48:F49"/>
    <mergeCell ref="B39:B40"/>
    <mergeCell ref="C39:C40"/>
    <mergeCell ref="A36:A37"/>
    <mergeCell ref="B24:B26"/>
    <mergeCell ref="C24:C26"/>
    <mergeCell ref="B36:B37"/>
    <mergeCell ref="C36:C37"/>
    <mergeCell ref="C34:C35"/>
    <mergeCell ref="B34:B35"/>
    <mergeCell ref="A39:A40"/>
    <mergeCell ref="A1:B1"/>
    <mergeCell ref="C1:F1"/>
    <mergeCell ref="A2:B2"/>
    <mergeCell ref="C2:F2"/>
    <mergeCell ref="A4:F4"/>
    <mergeCell ref="A5:A7"/>
    <mergeCell ref="B5:C5"/>
    <mergeCell ref="D5:F5"/>
    <mergeCell ref="F6:F7"/>
    <mergeCell ref="C6:C7"/>
    <mergeCell ref="A24:A26"/>
    <mergeCell ref="E6:E7"/>
    <mergeCell ref="A9:A10"/>
    <mergeCell ref="B6:B7"/>
    <mergeCell ref="D6:D7"/>
    <mergeCell ref="B9:B10"/>
    <mergeCell ref="C9:C10"/>
    <mergeCell ref="A13:A14"/>
    <mergeCell ref="B13:B14"/>
    <mergeCell ref="C13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Balatonakali Polgármesteri Hivatal</dc:creator>
  <cp:keywords/>
  <dc:description/>
  <cp:lastModifiedBy>User</cp:lastModifiedBy>
  <dcterms:created xsi:type="dcterms:W3CDTF">2015-05-11T06:47:43Z</dcterms:created>
  <dcterms:modified xsi:type="dcterms:W3CDTF">2015-05-11T14:28:06Z</dcterms:modified>
  <cp:category/>
  <cp:version/>
  <cp:contentType/>
  <cp:contentStatus/>
</cp:coreProperties>
</file>